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Тази_работна_книга"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3-2024\Chuzhbina\нев-23-24\gOTOVI\"/>
    </mc:Choice>
  </mc:AlternateContent>
  <xr:revisionPtr revIDLastSave="0" documentId="13_ncr:1_{C5704856-88E9-4F51-8755-13D7A3E2DC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-3 години" sheetId="1" r:id="rId1"/>
  </sheets>
  <definedNames>
    <definedName name="_xlnm.Print_Area" localSheetId="0">'2-3 години'!$A$1:$L$99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7" i="1" l="1"/>
  <c r="G70" i="1"/>
  <c r="G71" i="1" s="1"/>
  <c r="B76" i="1"/>
  <c r="B71" i="1"/>
  <c r="E75" i="1"/>
  <c r="N75" i="1" s="1"/>
  <c r="G75" i="1" s="1"/>
  <c r="G76" i="1" s="1"/>
  <c r="F88" i="1"/>
  <c r="H88" i="1"/>
  <c r="N88" i="1" s="1"/>
  <c r="I88" i="1" s="1"/>
  <c r="F89" i="1"/>
  <c r="H89" i="1"/>
  <c r="N89" i="1" s="1"/>
  <c r="I89" i="1" s="1"/>
  <c r="F90" i="1"/>
  <c r="H90" i="1"/>
  <c r="N90" i="1" s="1"/>
  <c r="I90" i="1" s="1"/>
  <c r="F91" i="1"/>
  <c r="H91" i="1"/>
  <c r="N91" i="1" s="1"/>
  <c r="I91" i="1" s="1"/>
  <c r="F92" i="1"/>
  <c r="H92" i="1"/>
  <c r="N92" i="1" s="1"/>
  <c r="I92" i="1" s="1"/>
  <c r="F93" i="1"/>
  <c r="H93" i="1"/>
  <c r="N93" i="1" s="1"/>
  <c r="I93" i="1" s="1"/>
  <c r="F94" i="1"/>
  <c r="H94" i="1"/>
  <c r="N94" i="1" s="1"/>
  <c r="I94" i="1" s="1"/>
  <c r="N71" i="1" l="1"/>
  <c r="J94" i="1"/>
  <c r="J93" i="1"/>
  <c r="J91" i="1"/>
  <c r="J89" i="1"/>
  <c r="J88" i="1"/>
  <c r="J92" i="1"/>
  <c r="J90" i="1"/>
  <c r="J95" i="1" l="1"/>
</calcChain>
</file>

<file path=xl/sharedStrings.xml><?xml version="1.0" encoding="utf-8"?>
<sst xmlns="http://schemas.openxmlformats.org/spreadsheetml/2006/main" count="100" uniqueCount="81">
  <si>
    <t>www.prosveta.bg</t>
  </si>
  <si>
    <t>№</t>
  </si>
  <si>
    <t>Брой</t>
  </si>
  <si>
    <t>Автори</t>
  </si>
  <si>
    <t>Книга за игри и занимания с малкото дете</t>
  </si>
  <si>
    <t>Да възпитаваме правилно малкото дете</t>
  </si>
  <si>
    <t>ИЗДАТЕЛСТВО „ПРОСВЕТА – СОФИЯ“ АД</t>
  </si>
  <si>
    <t>........................................................................................................................</t>
  </si>
  <si>
    <t>Цветовете</t>
  </si>
  <si>
    <t>Моето тяло</t>
  </si>
  <si>
    <t>Зоологическа градина</t>
  </si>
  <si>
    <t>Числата</t>
  </si>
  <si>
    <t>Кристиан Гънзи</t>
  </si>
  <si>
    <t>Робин Маклър</t>
  </si>
  <si>
    <t>Сандра Уолкоф и др.</t>
  </si>
  <si>
    <r>
      <rPr>
        <sz val="10"/>
        <rFont val="Times New Roman"/>
        <family val="1"/>
        <charset val="204"/>
      </rPr>
      <t xml:space="preserve"> Изготвил заявката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(име, фамилия)</t>
    </r>
  </si>
  <si>
    <t>Единична цена</t>
  </si>
  <si>
    <t>Наименование</t>
  </si>
  <si>
    <t>Обща стойност</t>
  </si>
  <si>
    <t>Книжка</t>
  </si>
  <si>
    <t>на издателство „Просвета - София“ АД</t>
  </si>
  <si>
    <t>„Слънчеви зайчета“</t>
  </si>
  <si>
    <t>Търговска отстъпка</t>
  </si>
  <si>
    <t>Поредица „Чуден свят“ за 2 – 3 години</t>
  </si>
  <si>
    <t xml:space="preserve">Общ брой деца 2 - 3 години: </t>
  </si>
  <si>
    <r>
      <t xml:space="preserve">Общ брой групи 2 - 3 години: </t>
    </r>
    <r>
      <rPr>
        <sz val="8"/>
        <rFont val="Times New Roman"/>
        <family val="1"/>
        <charset val="204"/>
      </rPr>
      <t/>
    </r>
  </si>
  <si>
    <t xml:space="preserve">Цена </t>
  </si>
  <si>
    <t>Допълнителен екземпляр за учителя с търговска отстъпка</t>
  </si>
  <si>
    <t>Заявка за отделни книжки и помагала за 2 - 3 години</t>
  </si>
  <si>
    <t>Екземпляр за учителя с допълнителна търговска отстъпка</t>
  </si>
  <si>
    <t>Цена с TO</t>
  </si>
  <si>
    <t>Божидар Ангелов, Лучия Ангелова и др.</t>
  </si>
  <si>
    <t>ТО</t>
  </si>
  <si>
    <t>Слънчеви зайчета</t>
  </si>
  <si>
    <t xml:space="preserve">ЗАЯВКА </t>
  </si>
  <si>
    <t>Сума с 20% ТО</t>
  </si>
  <si>
    <r>
      <rPr>
        <b/>
        <u/>
        <sz val="11"/>
        <rFont val="Times New Roman"/>
        <family val="1"/>
        <charset val="204"/>
      </rPr>
      <t>При поръчка на 10 и повече 
книжки „Слънчеви зайчета“
от</t>
    </r>
    <r>
      <rPr>
        <b/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пореди</t>
    </r>
    <r>
      <rPr>
        <u/>
        <sz val="11"/>
        <rFont val="Times New Roman"/>
        <family val="1"/>
        <charset val="204"/>
      </rPr>
      <t>ц</t>
    </r>
    <r>
      <rPr>
        <b/>
        <u/>
        <sz val="11"/>
        <rFont val="Times New Roman"/>
        <family val="1"/>
        <charset val="204"/>
      </rPr>
      <t>ата „Чуден свят“
ще получите:</t>
    </r>
    <r>
      <rPr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● екземпляр от книжката;
● ръководство за яслена група;
● музикален диск.</t>
    </r>
    <r>
      <rPr>
        <b/>
        <u/>
        <sz val="11"/>
        <rFont val="Times New Roman"/>
        <family val="1"/>
        <charset val="204"/>
      </rPr>
      <t/>
    </r>
  </si>
  <si>
    <r>
      <t xml:space="preserve">Наименование на заявителя: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</t>
    </r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</si>
  <si>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</si>
  <si>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</si>
  <si>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</t>
    </r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</si>
  <si>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</t>
    </r>
  </si>
  <si>
    <r>
      <t xml:space="preserve">Директор: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</t>
    </r>
  </si>
  <si>
    <r>
      <t xml:space="preserve">МОЛ: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</si>
  <si>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</t>
    </r>
  </si>
  <si>
    <t>При поръчка на всяко от следните заглавия издателството предоставя 20% търговска отстъпка.</t>
  </si>
  <si>
    <t>..................................................................................................................................................................................................................</t>
  </si>
  <si>
    <t>Сценарии за тържества в детската градина</t>
  </si>
  <si>
    <t xml:space="preserve">Р. Дюлгерова и др. </t>
  </si>
  <si>
    <t>Мобилен телефон на лице за контакт: ..........................................................................................................................................</t>
  </si>
  <si>
    <t>Стационарен телефон на лице за контакт: ...................................................................................................................................</t>
  </si>
  <si>
    <t>Имейл на лице за контакт: ...............................................................................................................................................................</t>
  </si>
  <si>
    <t xml:space="preserve">При поръчка на книжки за децата търговската отстъпка е 20%.  </t>
  </si>
  <si>
    <t xml:space="preserve">Божидар Ангелов и др.  </t>
  </si>
  <si>
    <t>…………………………………………….</t>
  </si>
  <si>
    <t xml:space="preserve"> (Попълва се само ако сте данъчно задължено лице)</t>
  </si>
  <si>
    <t>(да/не)</t>
  </si>
  <si>
    <t xml:space="preserve">            2. Желая да ползвам транспортна услуга и да получа  заявените учебници и учебни помагала на следния адрес:            
</t>
  </si>
  <si>
    <t xml:space="preserve">Държава: </t>
  </si>
  <si>
    <t>..............................................................................................................................</t>
  </si>
  <si>
    <t>Пощенски код:</t>
  </si>
  <si>
    <t>Адрес:</t>
  </si>
  <si>
    <t>Име и телефон за връзка:</t>
  </si>
  <si>
    <t>...............................................................................................................................................................................................</t>
  </si>
  <si>
    <t>........................................</t>
  </si>
  <si>
    <t>(посочете желания вариант)</t>
  </si>
  <si>
    <t>2. BGN/EUR/USD</t>
  </si>
  <si>
    <t xml:space="preserve">1. В брой/с банков превод 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</si>
  <si>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</si>
  <si>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</si>
  <si>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>за закупуване на книжки и помагала за яслена група (2 – 3 години) за деца, живеещи в чужбина, за учебната 2023/2024 година</t>
  </si>
  <si>
    <r>
      <t>За учителя получавате екземпляр от поредицата и ръководство за яслена група.
(М</t>
    </r>
    <r>
      <rPr>
        <i/>
        <sz val="10"/>
        <rFont val="Times New Roman"/>
        <family val="1"/>
        <charset val="204"/>
      </rPr>
      <t>оля, отбележете при необходимост</t>
    </r>
    <r>
      <rPr>
        <sz val="10"/>
        <rFont val="Times New Roman"/>
        <family val="1"/>
        <charset val="204"/>
      </rPr>
      <t>)</t>
    </r>
  </si>
  <si>
    <t xml:space="preserve">Ако желаете да закупите екземпляр за учителя с 50% търговска отстъпка, моля, отбележете при необходимост:
</t>
  </si>
  <si>
    <r>
      <rPr>
        <b/>
        <u/>
        <sz val="11"/>
        <rFont val="Times New Roman"/>
        <family val="1"/>
        <charset val="204"/>
      </rPr>
      <t>Допълнително за учителя:</t>
    </r>
    <r>
      <rPr>
        <b/>
        <sz val="11"/>
        <rFont val="Times New Roman"/>
        <family val="1"/>
        <charset val="204"/>
      </rPr>
      <t xml:space="preserve">
● При поръчка на 10 и повече броя от заглавие получавате допълнителен екземпляр за учителя.
● При поръчка до 10 броя от заглавие получавате 50% търговска отстъпка при закупуване на 1 брой за учителя.</t>
    </r>
  </si>
  <si>
    <t>Към комплекта получавате книга за учителя и музикален диск.</t>
  </si>
  <si>
    <t>Всеки учител, който работи през учебната 2023/2024 година с книжката „Слънчеви зайчета“ от поредицата „Чуден свят“, получава: 
● достъп до електронна книжка;
● примерно годишно тематично разпределение (електронен вариант);
● ръководство за яслена група (електронен вариант).</t>
  </si>
  <si>
    <r>
      <rPr>
        <b/>
        <u/>
        <sz val="11"/>
        <rFont val="Times New Roman"/>
        <family val="1"/>
        <charset val="204"/>
      </rPr>
      <t>При поръчани до 10 комплекта
получавате 50% търговска 
отстъпка при закупуване на:</t>
    </r>
    <r>
      <rPr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● екземпляр от книжката.</t>
    </r>
  </si>
  <si>
    <t>…….......................................</t>
  </si>
  <si>
    <t xml:space="preserve">             1. Желая да получа заявените учебници и учебните помагала на място от складовата база на „Просвета”.              
</t>
  </si>
  <si>
    <t>СУМA С ДДС:</t>
  </si>
  <si>
    <t>ОБЩО СУМА 
С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</si>
</sst>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л_в_._-;\-* #,##0.00\ _л_в_._-;_-* &quot;-&quot;??\ _л_в_._-;_-@_-"/>
    <numFmt numFmtId="165" formatCode="#,##0_);\-#,##0"/>
    <numFmt numFmtId="166" formatCode="#,##0.00\ &quot;лв.&quot;"/>
    <numFmt numFmtId="167" formatCode="#,##0.00\ &quot;лв.&quot;;[Red]#,##0.00\ &quot;лв.&quot;"/>
  </numFmts>
  <fonts count="2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47">
    <xf numFmtId="0" fontId="0" fillId="0" borderId="0" xfId="0"/>
    <xf numFmtId="0" fontId="9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9" fillId="2" borderId="0" xfId="0" applyFont="1" applyFill="1"/>
    <xf numFmtId="166" fontId="9" fillId="0" borderId="0" xfId="0" applyNumberFormat="1" applyFont="1"/>
    <xf numFmtId="1" fontId="9" fillId="0" borderId="0" xfId="0" applyNumberFormat="1" applyFont="1"/>
    <xf numFmtId="1" fontId="9" fillId="3" borderId="0" xfId="0" applyNumberFormat="1" applyFont="1" applyFill="1"/>
    <xf numFmtId="166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4" borderId="0" xfId="0" applyFont="1" applyFill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2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6" fontId="7" fillId="5" borderId="6" xfId="0" applyNumberFormat="1" applyFont="1" applyFill="1" applyBorder="1" applyAlignment="1">
      <alignment horizontal="center" vertical="center"/>
    </xf>
    <xf numFmtId="166" fontId="9" fillId="0" borderId="7" xfId="0" applyNumberFormat="1" applyFont="1" applyBorder="1"/>
    <xf numFmtId="166" fontId="7" fillId="5" borderId="4" xfId="0" applyNumberFormat="1" applyFont="1" applyFill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vertical="center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66" fontId="19" fillId="6" borderId="9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1" xfId="1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3" fillId="6" borderId="22" xfId="0" applyNumberFormat="1" applyFont="1" applyFill="1" applyBorder="1" applyAlignment="1">
      <alignment horizontal="center" vertical="center" wrapText="1"/>
    </xf>
    <xf numFmtId="9" fontId="7" fillId="0" borderId="3" xfId="1" applyNumberFormat="1" applyFont="1" applyFill="1" applyBorder="1" applyAlignment="1" applyProtection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</xf>
    <xf numFmtId="0" fontId="13" fillId="0" borderId="0" xfId="0" applyFont="1" applyAlignment="1">
      <alignment horizontal="center" vertical="center"/>
    </xf>
    <xf numFmtId="0" fontId="12" fillId="0" borderId="0" xfId="2" applyFont="1" applyFill="1" applyAlignment="1" applyProtection="1">
      <alignment horizontal="center" vertical="top" wrapText="1"/>
    </xf>
    <xf numFmtId="0" fontId="18" fillId="6" borderId="0" xfId="0" applyFont="1" applyFill="1" applyAlignment="1">
      <alignment horizontal="left" vertical="center" wrapText="1" indent="1"/>
    </xf>
    <xf numFmtId="0" fontId="9" fillId="0" borderId="0" xfId="0" applyFont="1" applyAlignment="1">
      <alignment horizontal="center"/>
    </xf>
    <xf numFmtId="0" fontId="2" fillId="6" borderId="24" xfId="0" applyFont="1" applyFill="1" applyBorder="1" applyAlignment="1">
      <alignment horizontal="right" vertical="center" wrapText="1" indent="1"/>
    </xf>
    <xf numFmtId="0" fontId="2" fillId="6" borderId="26" xfId="0" applyFont="1" applyFill="1" applyBorder="1" applyAlignment="1">
      <alignment horizontal="right" vertical="center" wrapText="1" indent="1"/>
    </xf>
    <xf numFmtId="0" fontId="2" fillId="0" borderId="0" xfId="0" applyFont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top" wrapText="1"/>
    </xf>
    <xf numFmtId="0" fontId="24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165" fontId="21" fillId="0" borderId="17" xfId="0" applyNumberFormat="1" applyFont="1" applyBorder="1" applyAlignment="1">
      <alignment horizontal="center" vertical="center" wrapText="1"/>
    </xf>
    <xf numFmtId="165" fontId="21" fillId="0" borderId="1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5" fontId="7" fillId="6" borderId="0" xfId="0" applyNumberFormat="1" applyFont="1" applyFill="1" applyAlignment="1">
      <alignment horizontal="left" vertical="center" wrapText="1" indent="1"/>
    </xf>
    <xf numFmtId="0" fontId="6" fillId="6" borderId="24" xfId="0" applyFont="1" applyFill="1" applyBorder="1" applyAlignment="1">
      <alignment horizontal="right" vertical="center" wrapText="1" indent="1"/>
    </xf>
    <xf numFmtId="0" fontId="6" fillId="6" borderId="25" xfId="0" applyFont="1" applyFill="1" applyBorder="1" applyAlignment="1">
      <alignment horizontal="right" vertical="center" wrapText="1" indent="1"/>
    </xf>
    <xf numFmtId="0" fontId="13" fillId="7" borderId="0" xfId="0" applyFont="1" applyFill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5" fontId="6" fillId="6" borderId="19" xfId="0" applyNumberFormat="1" applyFont="1" applyFill="1" applyBorder="1" applyAlignment="1">
      <alignment horizontal="right" vertical="center" wrapText="1" indent="1"/>
    </xf>
    <xf numFmtId="165" fontId="6" fillId="6" borderId="20" xfId="0" applyNumberFormat="1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left" vertical="center" wrapText="1" indent="4"/>
    </xf>
    <xf numFmtId="166" fontId="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6" fontId="25" fillId="6" borderId="27" xfId="0" applyNumberFormat="1" applyFont="1" applyFill="1" applyBorder="1" applyAlignment="1">
      <alignment horizontal="center" vertical="center"/>
    </xf>
    <xf numFmtId="166" fontId="25" fillId="6" borderId="25" xfId="0" applyNumberFormat="1" applyFont="1" applyFill="1" applyBorder="1" applyAlignment="1">
      <alignment horizontal="center" vertical="center"/>
    </xf>
    <xf numFmtId="166" fontId="25" fillId="6" borderId="22" xfId="0" applyNumberFormat="1" applyFont="1" applyFill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0" fontId="7" fillId="0" borderId="0" xfId="3" applyFont="1" applyAlignment="1" applyProtection="1">
      <alignment horizontal="center"/>
      <protection locked="0"/>
    </xf>
    <xf numFmtId="0" fontId="4" fillId="0" borderId="0" xfId="3" applyFont="1" applyAlignment="1">
      <alignment horizontal="center" vertical="top"/>
    </xf>
    <xf numFmtId="166" fontId="5" fillId="6" borderId="10" xfId="0" applyNumberFormat="1" applyFont="1" applyFill="1" applyBorder="1" applyAlignment="1">
      <alignment horizontal="center" vertical="center" wrapText="1"/>
    </xf>
    <xf numFmtId="166" fontId="5" fillId="6" borderId="11" xfId="0" applyNumberFormat="1" applyFont="1" applyFill="1" applyBorder="1" applyAlignment="1">
      <alignment horizontal="center" vertical="center" wrapText="1"/>
    </xf>
    <xf numFmtId="166" fontId="5" fillId="6" borderId="12" xfId="0" applyNumberFormat="1" applyFont="1" applyFill="1" applyBorder="1" applyAlignment="1">
      <alignment horizontal="center" vertical="center" wrapText="1"/>
    </xf>
    <xf numFmtId="166" fontId="5" fillId="6" borderId="13" xfId="0" applyNumberFormat="1" applyFont="1" applyFill="1" applyBorder="1" applyAlignment="1">
      <alignment horizontal="center" vertical="center" wrapText="1"/>
    </xf>
    <xf numFmtId="166" fontId="5" fillId="6" borderId="14" xfId="0" applyNumberFormat="1" applyFont="1" applyFill="1" applyBorder="1" applyAlignment="1">
      <alignment horizontal="center" vertical="center" wrapText="1"/>
    </xf>
    <xf numFmtId="166" fontId="5" fillId="6" borderId="15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right" vertical="center" wrapText="1" indent="1"/>
    </xf>
    <xf numFmtId="0" fontId="2" fillId="6" borderId="11" xfId="0" applyFont="1" applyFill="1" applyBorder="1" applyAlignment="1">
      <alignment horizontal="right" vertical="center" wrapText="1" indent="1"/>
    </xf>
    <xf numFmtId="0" fontId="2" fillId="6" borderId="13" xfId="0" applyFont="1" applyFill="1" applyBorder="1" applyAlignment="1">
      <alignment horizontal="right" vertical="center" wrapText="1" indent="1"/>
    </xf>
    <xf numFmtId="0" fontId="2" fillId="6" borderId="14" xfId="0" applyFont="1" applyFill="1" applyBorder="1" applyAlignment="1">
      <alignment horizontal="right" vertical="center" wrapText="1" indent="1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1"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osveta.bg/zayavki-za-uchebnata-2023-2024-g/#chu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11</xdr:col>
      <xdr:colOff>283813</xdr:colOff>
      <xdr:row>9</xdr:row>
      <xdr:rowOff>2865</xdr:rowOff>
    </xdr:to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315325" y="2286000"/>
          <a:ext cx="3086100" cy="86011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bg-BG" sz="12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ts val="12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ts val="12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</a:p>
      </xdr:txBody>
    </xdr:sp>
    <xdr:clientData/>
  </xdr:twoCellAnchor>
  <xdr:twoCellAnchor>
    <xdr:from>
      <xdr:col>7</xdr:col>
      <xdr:colOff>0</xdr:colOff>
      <xdr:row>9</xdr:row>
      <xdr:rowOff>76200</xdr:rowOff>
    </xdr:from>
    <xdr:to>
      <xdr:col>11</xdr:col>
      <xdr:colOff>283813</xdr:colOff>
      <xdr:row>12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315325" y="3219450"/>
          <a:ext cx="3086100" cy="733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200"/>
            </a:lnSpc>
          </a:pPr>
          <a:r>
            <a:rPr lang="bg-BG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ts val="1200"/>
            </a:lnSpc>
          </a:pPr>
          <a:r>
            <a:rPr lang="bg-BG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 имейл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7</xdr:col>
      <xdr:colOff>0</xdr:colOff>
      <xdr:row>12</xdr:row>
      <xdr:rowOff>142407</xdr:rowOff>
    </xdr:from>
    <xdr:to>
      <xdr:col>11</xdr:col>
      <xdr:colOff>283813</xdr:colOff>
      <xdr:row>15</xdr:row>
      <xdr:rowOff>23521</xdr:rowOff>
    </xdr:to>
    <xdr:sp macro="" textlink="">
      <xdr:nvSpPr>
        <xdr:cNvPr id="10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315325" y="4028607"/>
          <a:ext cx="3086100" cy="6240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Заявка може да се изтегли и попълни 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в удобен за вас формат на адрес: </a:t>
          </a:r>
        </a:p>
        <a:p>
          <a:pPr algn="ctr">
            <a:lnSpc>
              <a:spcPts val="1100"/>
            </a:lnSpc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1009649</xdr:colOff>
      <xdr:row>29</xdr:row>
      <xdr:rowOff>95250</xdr:rowOff>
    </xdr:from>
    <xdr:to>
      <xdr:col>5</xdr:col>
      <xdr:colOff>228599</xdr:colOff>
      <xdr:row>30</xdr:row>
      <xdr:rowOff>295274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752849" y="8401050"/>
          <a:ext cx="3352800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1</xdr:col>
      <xdr:colOff>85724</xdr:colOff>
      <xdr:row>35</xdr:row>
      <xdr:rowOff>28575</xdr:rowOff>
    </xdr:from>
    <xdr:to>
      <xdr:col>9</xdr:col>
      <xdr:colOff>304799</xdr:colOff>
      <xdr:row>39</xdr:row>
      <xdr:rowOff>66675</xdr:rowOff>
    </xdr:to>
    <xdr:sp macro="" textlink="">
      <xdr:nvSpPr>
        <xdr:cNvPr id="11" name="TextBox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1474" y="9610725"/>
          <a:ext cx="9725025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ПОЗНАВАТЕЛНИ КНИЖКИ 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1</xdr:col>
      <xdr:colOff>95250</xdr:colOff>
      <xdr:row>51</xdr:row>
      <xdr:rowOff>190500</xdr:rowOff>
    </xdr:from>
    <xdr:to>
      <xdr:col>9</xdr:col>
      <xdr:colOff>228600</xdr:colOff>
      <xdr:row>55</xdr:row>
      <xdr:rowOff>47625</xdr:rowOff>
    </xdr:to>
    <xdr:sp macro="" textlink="">
      <xdr:nvSpPr>
        <xdr:cNvPr id="12" name="TextBox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1000" y="13154025"/>
          <a:ext cx="9639300" cy="6572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6</xdr:col>
      <xdr:colOff>857250</xdr:colOff>
      <xdr:row>15</xdr:row>
      <xdr:rowOff>66676</xdr:rowOff>
    </xdr:from>
    <xdr:to>
      <xdr:col>11</xdr:col>
      <xdr:colOff>295275</xdr:colOff>
      <xdr:row>25</xdr:row>
      <xdr:rowOff>259081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86775" y="4229101"/>
          <a:ext cx="3057525" cy="275463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36000" bIns="3600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  <a:r>
            <a:rPr lang="en-US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lang="en-US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BG10RZBB91551161225401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RZBBBGSF</a:t>
          </a:r>
        </a:p>
        <a:p>
          <a:pPr marL="457200" marR="0" lvl="1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A65564"/>
  <sheetViews>
    <sheetView showGridLines="0" showRowColHeaders="0" showZeros="0" tabSelected="1" showRuler="0" showWhiteSpace="0" zoomScaleNormal="100" zoomScaleSheetLayoutView="100" zoomScalePageLayoutView="96" workbookViewId="0">
      <selection activeCell="B9" sqref="B9:G9"/>
    </sheetView>
  </sheetViews>
  <sheetFormatPr defaultColWidth="0" defaultRowHeight="15.75" zeroHeight="1" x14ac:dyDescent="0.25"/>
  <cols>
    <col min="1" max="1" width="4.28515625" style="3" customWidth="1"/>
    <col min="2" max="2" width="36.85546875" style="1" customWidth="1"/>
    <col min="3" max="3" width="36" style="1" customWidth="1"/>
    <col min="4" max="4" width="14.28515625" style="1" customWidth="1"/>
    <col min="5" max="5" width="11.7109375" style="1" customWidth="1"/>
    <col min="6" max="6" width="11.28515625" style="1" customWidth="1"/>
    <col min="7" max="7" width="13" style="1" customWidth="1"/>
    <col min="8" max="9" width="9.7109375" style="1" customWidth="1"/>
    <col min="10" max="10" width="14.5703125" style="1" customWidth="1"/>
    <col min="11" max="11" width="7.28515625" style="1" customWidth="1"/>
    <col min="12" max="12" width="6.5703125" style="1" customWidth="1"/>
    <col min="13" max="13" width="12.7109375" style="1" hidden="1" customWidth="1"/>
    <col min="14" max="14" width="16.42578125" style="1" hidden="1" customWidth="1"/>
    <col min="15" max="15" width="17.140625" style="1" hidden="1" customWidth="1"/>
    <col min="16" max="16" width="15" style="1" hidden="1" customWidth="1"/>
    <col min="17" max="17" width="13.28515625" style="1" hidden="1" customWidth="1"/>
    <col min="18" max="18" width="10.42578125" style="1" hidden="1" customWidth="1"/>
    <col min="19" max="19" width="7.7109375" style="1" hidden="1" customWidth="1"/>
    <col min="20" max="20" width="25.85546875" style="1" hidden="1" customWidth="1"/>
    <col min="21" max="16384" width="9.140625" style="1" hidden="1"/>
  </cols>
  <sheetData>
    <row r="1" spans="1:13" s="2" customFormat="1" ht="30.75" customHeight="1" x14ac:dyDescent="0.25">
      <c r="A1" s="109" t="s">
        <v>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2"/>
    </row>
    <row r="2" spans="1:13" s="66" customFormat="1" ht="19.5" customHeight="1" x14ac:dyDescent="0.2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65"/>
    </row>
    <row r="3" spans="1:13" s="3" customFormat="1" ht="19.5" customHeight="1" x14ac:dyDescent="0.25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12"/>
    </row>
    <row r="4" spans="1:13" s="3" customForma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5"/>
    </row>
    <row r="5" spans="1:13" s="3" customFormat="1" ht="19.5" customHeight="1" x14ac:dyDescent="0.25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3" s="3" customFormat="1" ht="24" customHeight="1" x14ac:dyDescent="0.25">
      <c r="A6" s="104" t="s">
        <v>20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3" s="4" customFormat="1" ht="19.5" customHeight="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3" s="4" customFormat="1" ht="30.7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 s="4" customFormat="1" ht="19.5" customHeight="1" x14ac:dyDescent="0.25">
      <c r="A9" s="78"/>
      <c r="B9" s="75" t="s">
        <v>37</v>
      </c>
      <c r="C9" s="75"/>
      <c r="D9" s="75"/>
      <c r="E9" s="75"/>
      <c r="F9" s="75"/>
      <c r="G9" s="75"/>
      <c r="H9" s="104"/>
      <c r="I9" s="104"/>
      <c r="J9" s="104"/>
      <c r="K9" s="104"/>
      <c r="L9" s="104"/>
    </row>
    <row r="10" spans="1:13" s="4" customFormat="1" ht="19.5" customHeight="1" x14ac:dyDescent="0.25">
      <c r="A10" s="78"/>
      <c r="B10" s="77" t="s">
        <v>46</v>
      </c>
      <c r="C10" s="77"/>
      <c r="D10" s="77"/>
      <c r="E10" s="77"/>
      <c r="F10" s="77"/>
      <c r="G10" s="77"/>
      <c r="H10" s="104"/>
      <c r="I10" s="104"/>
      <c r="J10" s="104"/>
      <c r="K10" s="104"/>
      <c r="L10" s="104"/>
    </row>
    <row r="11" spans="1:13" s="4" customFormat="1" ht="19.5" customHeight="1" x14ac:dyDescent="0.25">
      <c r="A11" s="78"/>
      <c r="B11" s="75" t="s">
        <v>38</v>
      </c>
      <c r="C11" s="75"/>
      <c r="D11" s="75"/>
      <c r="E11" s="75"/>
      <c r="F11" s="75"/>
      <c r="G11" s="75"/>
      <c r="H11" s="104"/>
      <c r="I11" s="104"/>
      <c r="J11" s="104"/>
      <c r="K11" s="104"/>
      <c r="L11" s="104"/>
    </row>
    <row r="12" spans="1:13" s="4" customFormat="1" ht="19.5" customHeight="1" x14ac:dyDescent="0.25">
      <c r="A12" s="78"/>
      <c r="B12" s="75" t="s">
        <v>39</v>
      </c>
      <c r="C12" s="75"/>
      <c r="D12" s="75"/>
      <c r="E12" s="75"/>
      <c r="F12" s="75"/>
      <c r="G12" s="75"/>
      <c r="H12" s="104"/>
      <c r="I12" s="104"/>
      <c r="J12" s="104"/>
      <c r="K12" s="104"/>
      <c r="L12" s="104"/>
    </row>
    <row r="13" spans="1:13" s="4" customFormat="1" ht="19.5" customHeight="1" x14ac:dyDescent="0.25">
      <c r="A13" s="78"/>
      <c r="B13" s="75" t="s">
        <v>40</v>
      </c>
      <c r="C13" s="75"/>
      <c r="D13" s="75"/>
      <c r="E13" s="75"/>
      <c r="F13" s="75"/>
      <c r="G13" s="75"/>
      <c r="H13" s="104"/>
      <c r="I13" s="104"/>
      <c r="J13" s="104"/>
      <c r="K13" s="104"/>
      <c r="L13" s="104"/>
    </row>
    <row r="14" spans="1:13" s="4" customFormat="1" ht="19.5" customHeight="1" x14ac:dyDescent="0.25">
      <c r="A14" s="78"/>
      <c r="B14" s="75" t="s">
        <v>41</v>
      </c>
      <c r="C14" s="75"/>
      <c r="D14" s="75"/>
      <c r="E14" s="75"/>
      <c r="F14" s="75"/>
      <c r="G14" s="75"/>
      <c r="H14" s="104"/>
      <c r="I14" s="104"/>
      <c r="J14" s="104"/>
      <c r="K14" s="104"/>
      <c r="L14" s="104"/>
    </row>
    <row r="15" spans="1:13" s="4" customFormat="1" ht="19.5" customHeight="1" x14ac:dyDescent="0.25">
      <c r="A15" s="78"/>
      <c r="B15" s="75" t="s">
        <v>42</v>
      </c>
      <c r="C15" s="75"/>
      <c r="D15" s="75"/>
      <c r="E15" s="75"/>
      <c r="F15" s="75"/>
      <c r="G15" s="75"/>
      <c r="H15" s="104"/>
      <c r="I15" s="104"/>
      <c r="J15" s="104"/>
      <c r="K15" s="104"/>
      <c r="L15" s="104"/>
    </row>
    <row r="16" spans="1:13" s="4" customFormat="1" ht="19.5" customHeight="1" x14ac:dyDescent="0.25">
      <c r="A16" s="78"/>
      <c r="B16" s="75" t="s">
        <v>43</v>
      </c>
      <c r="C16" s="75"/>
      <c r="D16" s="75"/>
      <c r="E16" s="75"/>
      <c r="F16" s="75"/>
      <c r="G16" s="75"/>
      <c r="H16" s="104"/>
      <c r="I16" s="104"/>
      <c r="J16" s="104"/>
      <c r="K16" s="104"/>
      <c r="L16" s="104"/>
    </row>
    <row r="17" spans="1:27" s="4" customFormat="1" ht="19.5" customHeight="1" x14ac:dyDescent="0.25">
      <c r="A17" s="78"/>
      <c r="B17" s="75" t="s">
        <v>44</v>
      </c>
      <c r="C17" s="75"/>
      <c r="D17" s="75"/>
      <c r="E17" s="75"/>
      <c r="F17" s="75"/>
      <c r="G17" s="75"/>
      <c r="H17" s="104"/>
      <c r="I17" s="104"/>
      <c r="J17" s="104"/>
      <c r="K17" s="104"/>
      <c r="L17" s="104"/>
    </row>
    <row r="18" spans="1:27" s="4" customFormat="1" ht="19.5" customHeight="1" x14ac:dyDescent="0.25">
      <c r="A18" s="78"/>
      <c r="B18" s="75" t="s">
        <v>49</v>
      </c>
      <c r="C18" s="75"/>
      <c r="D18" s="75"/>
      <c r="E18" s="75"/>
      <c r="F18" s="75"/>
      <c r="G18" s="75"/>
      <c r="H18" s="104"/>
      <c r="I18" s="104"/>
      <c r="J18" s="104"/>
      <c r="K18" s="104"/>
      <c r="L18" s="104"/>
    </row>
    <row r="19" spans="1:27" s="4" customFormat="1" ht="19.5" customHeight="1" x14ac:dyDescent="0.25">
      <c r="A19" s="78"/>
      <c r="B19" s="75" t="s">
        <v>50</v>
      </c>
      <c r="C19" s="75"/>
      <c r="D19" s="75"/>
      <c r="E19" s="75"/>
      <c r="F19" s="75"/>
      <c r="G19" s="75"/>
      <c r="H19" s="104"/>
      <c r="I19" s="104"/>
      <c r="J19" s="104"/>
      <c r="K19" s="104"/>
      <c r="L19" s="104"/>
    </row>
    <row r="20" spans="1:27" s="4" customFormat="1" ht="19.5" customHeight="1" x14ac:dyDescent="0.25">
      <c r="A20" s="78"/>
      <c r="B20" s="75" t="s">
        <v>51</v>
      </c>
      <c r="C20" s="75"/>
      <c r="D20" s="75"/>
      <c r="E20" s="75"/>
      <c r="F20" s="75"/>
      <c r="G20" s="75"/>
      <c r="H20" s="104"/>
      <c r="I20" s="104"/>
      <c r="J20" s="104"/>
      <c r="K20" s="104"/>
      <c r="L20" s="104"/>
    </row>
    <row r="21" spans="1:27" s="6" customFormat="1" ht="19.5" customHeight="1" x14ac:dyDescent="0.25">
      <c r="A21" s="78"/>
      <c r="B21" s="91"/>
      <c r="C21" s="91"/>
      <c r="D21" s="91"/>
      <c r="E21" s="91"/>
      <c r="F21" s="91"/>
      <c r="G21" s="91"/>
      <c r="H21" s="104"/>
      <c r="I21" s="104"/>
      <c r="J21" s="104"/>
      <c r="K21" s="104"/>
      <c r="L21" s="104"/>
    </row>
    <row r="22" spans="1:27" ht="19.5" customHeight="1" x14ac:dyDescent="0.2">
      <c r="A22" s="78"/>
      <c r="B22" s="91"/>
      <c r="C22" s="91"/>
      <c r="D22" s="91"/>
      <c r="E22" s="91"/>
      <c r="F22" s="91"/>
      <c r="G22" s="91"/>
      <c r="H22" s="104"/>
      <c r="I22" s="104"/>
      <c r="J22" s="104"/>
      <c r="K22" s="104"/>
      <c r="L22" s="104"/>
    </row>
    <row r="23" spans="1:27" ht="19.5" customHeight="1" x14ac:dyDescent="0.2">
      <c r="A23" s="78"/>
      <c r="B23" s="91"/>
      <c r="C23" s="91"/>
      <c r="D23" s="91"/>
      <c r="E23" s="91"/>
      <c r="F23" s="91"/>
      <c r="G23" s="91"/>
      <c r="H23" s="104"/>
      <c r="I23" s="104"/>
      <c r="J23" s="104"/>
      <c r="K23" s="104"/>
      <c r="L23" s="104"/>
    </row>
    <row r="24" spans="1:27" ht="19.5" customHeight="1" x14ac:dyDescent="0.2">
      <c r="A24" s="78"/>
      <c r="B24" s="91"/>
      <c r="C24" s="91"/>
      <c r="D24" s="91"/>
      <c r="E24" s="91"/>
      <c r="F24" s="91"/>
      <c r="G24" s="91"/>
      <c r="H24" s="104"/>
      <c r="I24" s="104"/>
      <c r="J24" s="104"/>
      <c r="K24" s="104"/>
      <c r="L24" s="104"/>
    </row>
    <row r="25" spans="1:27" ht="26.25" customHeight="1" x14ac:dyDescent="0.2">
      <c r="A25" s="78"/>
      <c r="B25" s="89" t="s">
        <v>25</v>
      </c>
      <c r="C25" s="90"/>
      <c r="D25" s="36"/>
      <c r="E25" s="79"/>
      <c r="F25" s="80"/>
      <c r="G25" s="80"/>
      <c r="H25" s="104"/>
      <c r="I25" s="104"/>
      <c r="J25" s="104"/>
      <c r="K25" s="104"/>
      <c r="L25" s="104"/>
    </row>
    <row r="26" spans="1:27" ht="26.25" customHeight="1" x14ac:dyDescent="0.2">
      <c r="A26" s="78"/>
      <c r="B26" s="89" t="s">
        <v>24</v>
      </c>
      <c r="C26" s="90"/>
      <c r="D26" s="37"/>
      <c r="E26" s="79"/>
      <c r="F26" s="80"/>
      <c r="G26" s="80"/>
      <c r="H26" s="104"/>
      <c r="I26" s="104"/>
      <c r="J26" s="104"/>
      <c r="K26" s="104"/>
      <c r="L26" s="104"/>
    </row>
    <row r="27" spans="1:27" ht="18.75" customHeight="1" x14ac:dyDescent="0.2">
      <c r="A27" s="78"/>
      <c r="B27" s="72"/>
      <c r="C27" s="72"/>
      <c r="D27" s="72"/>
      <c r="E27" s="72"/>
      <c r="F27" s="72"/>
      <c r="G27" s="72"/>
      <c r="H27" s="104"/>
      <c r="I27" s="104"/>
      <c r="J27" s="104"/>
      <c r="K27" s="104"/>
      <c r="L27" s="104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 ht="39.75" customHeight="1" x14ac:dyDescent="0.25">
      <c r="A28" s="78"/>
      <c r="B28" s="91"/>
      <c r="C28" s="91"/>
      <c r="D28" s="91"/>
      <c r="E28" s="91"/>
      <c r="F28" s="91"/>
      <c r="G28" s="91"/>
      <c r="H28" s="104"/>
      <c r="I28" s="104"/>
      <c r="J28" s="104"/>
      <c r="K28" s="104"/>
      <c r="L28" s="104"/>
    </row>
    <row r="29" spans="1:27" ht="39.75" customHeight="1" x14ac:dyDescent="0.25">
      <c r="A29" s="54"/>
      <c r="B29" s="5"/>
      <c r="C29" s="5"/>
      <c r="D29" s="5"/>
      <c r="E29" s="5"/>
      <c r="F29" s="5"/>
      <c r="G29" s="5"/>
      <c r="H29" s="55"/>
      <c r="I29" s="55"/>
      <c r="J29" s="55"/>
      <c r="K29" s="55"/>
      <c r="L29" s="55"/>
    </row>
    <row r="30" spans="1:27" ht="20.25" customHeight="1" x14ac:dyDescent="0.25">
      <c r="A30" s="54"/>
      <c r="B30" s="59"/>
      <c r="C30" s="59"/>
      <c r="D30" s="59"/>
      <c r="E30" s="59"/>
      <c r="F30" s="5"/>
      <c r="G30" s="5"/>
      <c r="H30" s="55"/>
      <c r="I30" s="55"/>
      <c r="J30" s="55"/>
    </row>
    <row r="31" spans="1:27" ht="23.25" customHeight="1" x14ac:dyDescent="0.25">
      <c r="A31" s="54"/>
      <c r="B31" s="56"/>
      <c r="C31" s="56"/>
      <c r="D31" s="56"/>
      <c r="E31" s="56"/>
      <c r="F31" s="5"/>
      <c r="G31" s="5"/>
      <c r="H31" s="55"/>
      <c r="I31" s="55"/>
      <c r="J31" s="55"/>
    </row>
    <row r="32" spans="1:27" customFormat="1" x14ac:dyDescent="0.25">
      <c r="A32" s="54"/>
      <c r="J32" s="55"/>
    </row>
    <row r="33" spans="1:13" customFormat="1" ht="21.75" customHeight="1" x14ac:dyDescent="0.25">
      <c r="A33" s="54"/>
      <c r="B33" s="98" t="s">
        <v>69</v>
      </c>
      <c r="C33" s="98"/>
      <c r="D33" s="98"/>
      <c r="E33" s="99" t="s">
        <v>54</v>
      </c>
      <c r="F33" s="99"/>
      <c r="G33" s="99"/>
      <c r="H33" s="99"/>
      <c r="I33" s="99"/>
      <c r="J33" s="55"/>
    </row>
    <row r="34" spans="1:13" customFormat="1" ht="15.75" customHeight="1" x14ac:dyDescent="0.25">
      <c r="A34" s="54"/>
      <c r="B34" s="100" t="s">
        <v>55</v>
      </c>
      <c r="C34" s="100"/>
      <c r="D34" s="100"/>
      <c r="E34" s="100"/>
      <c r="F34" s="100"/>
      <c r="G34" s="100"/>
      <c r="H34" s="100"/>
      <c r="I34" s="100"/>
      <c r="J34" s="55"/>
    </row>
    <row r="35" spans="1:13" customFormat="1" x14ac:dyDescent="0.25">
      <c r="A35" s="54"/>
      <c r="B35" s="56"/>
      <c r="C35" s="56"/>
      <c r="D35" s="56"/>
      <c r="E35" s="56"/>
      <c r="F35" s="57"/>
      <c r="G35" s="57"/>
      <c r="H35" s="57"/>
      <c r="I35" s="57"/>
      <c r="J35" s="55"/>
      <c r="K35" s="1"/>
      <c r="L35" s="1"/>
      <c r="M35" s="1"/>
    </row>
    <row r="36" spans="1:13" customFormat="1" x14ac:dyDescent="0.25">
      <c r="A36" s="54"/>
      <c r="B36" s="56"/>
      <c r="C36" s="56"/>
      <c r="D36" s="56"/>
      <c r="E36" s="56"/>
      <c r="F36" s="57"/>
      <c r="G36" s="57"/>
      <c r="H36" s="57"/>
      <c r="I36" s="57"/>
      <c r="J36" s="55"/>
      <c r="K36" s="1"/>
      <c r="L36" s="1"/>
      <c r="M36" s="1"/>
    </row>
    <row r="37" spans="1:13" customFormat="1" x14ac:dyDescent="0.25">
      <c r="A37" s="54"/>
      <c r="B37" s="60"/>
      <c r="C37" s="60"/>
      <c r="D37" s="60"/>
      <c r="E37" s="60"/>
      <c r="F37" s="60"/>
      <c r="G37" s="60"/>
      <c r="H37" s="60"/>
      <c r="I37" s="60"/>
      <c r="J37" s="55"/>
    </row>
    <row r="38" spans="1:13" customFormat="1" x14ac:dyDescent="0.25">
      <c r="A38" s="54"/>
      <c r="B38" s="60"/>
      <c r="C38" s="60"/>
      <c r="D38" s="60"/>
      <c r="E38" s="60"/>
      <c r="J38" s="55"/>
    </row>
    <row r="39" spans="1:13" customFormat="1" x14ac:dyDescent="0.25">
      <c r="A39" s="54"/>
      <c r="J39" s="55"/>
    </row>
    <row r="40" spans="1:13" customFormat="1" x14ac:dyDescent="0.25">
      <c r="A40" s="54"/>
      <c r="J40" s="55"/>
    </row>
    <row r="41" spans="1:13" customFormat="1" ht="21" customHeight="1" x14ac:dyDescent="0.25">
      <c r="A41" s="54"/>
      <c r="B41" s="92" t="s">
        <v>78</v>
      </c>
      <c r="C41" s="92"/>
      <c r="D41" s="92"/>
      <c r="E41" s="92"/>
      <c r="F41" s="92"/>
      <c r="G41" s="92"/>
      <c r="H41" s="112" t="s">
        <v>77</v>
      </c>
      <c r="I41" s="112"/>
      <c r="J41" s="55"/>
    </row>
    <row r="42" spans="1:13" customFormat="1" ht="15" customHeight="1" x14ac:dyDescent="0.25">
      <c r="A42" s="54"/>
      <c r="B42" s="1"/>
      <c r="C42" s="68"/>
      <c r="D42" s="67"/>
      <c r="E42" s="13"/>
      <c r="F42" s="13"/>
      <c r="G42" s="13"/>
      <c r="H42" s="88" t="s">
        <v>56</v>
      </c>
      <c r="I42" s="88"/>
      <c r="J42" s="55"/>
      <c r="K42" s="1"/>
      <c r="L42" s="1"/>
      <c r="M42" s="1"/>
    </row>
    <row r="43" spans="1:13" customFormat="1" x14ac:dyDescent="0.25">
      <c r="A43" s="54"/>
      <c r="B43" s="1"/>
      <c r="C43" s="1"/>
      <c r="D43" s="56"/>
      <c r="E43" s="56"/>
      <c r="F43" s="57"/>
      <c r="G43" s="57"/>
      <c r="H43" s="57"/>
      <c r="I43" s="57"/>
      <c r="J43" s="55"/>
      <c r="K43" s="1"/>
      <c r="L43" s="1"/>
      <c r="M43" s="1"/>
    </row>
    <row r="44" spans="1:13" customFormat="1" x14ac:dyDescent="0.25">
      <c r="A44" s="54"/>
      <c r="J44" s="55"/>
    </row>
    <row r="45" spans="1:13" customFormat="1" ht="15" customHeight="1" x14ac:dyDescent="0.25">
      <c r="A45" s="54"/>
      <c r="B45" s="92" t="s">
        <v>57</v>
      </c>
      <c r="C45" s="92"/>
      <c r="D45" s="92"/>
      <c r="E45" s="92"/>
      <c r="F45" s="92"/>
      <c r="G45" s="92"/>
      <c r="H45" s="92"/>
      <c r="I45" s="92"/>
      <c r="J45" s="55"/>
      <c r="K45" s="1"/>
      <c r="L45" s="1"/>
      <c r="M45" s="1"/>
    </row>
    <row r="46" spans="1:13" customFormat="1" x14ac:dyDescent="0.25">
      <c r="A46" s="54"/>
      <c r="J46" s="55"/>
    </row>
    <row r="47" spans="1:13" customFormat="1" ht="15" customHeight="1" x14ac:dyDescent="0.25">
      <c r="A47" s="54"/>
      <c r="B47" s="62" t="s">
        <v>58</v>
      </c>
      <c r="C47" s="87" t="s">
        <v>59</v>
      </c>
      <c r="D47" s="87"/>
      <c r="E47" s="87"/>
      <c r="F47" s="87"/>
      <c r="J47" s="55"/>
    </row>
    <row r="48" spans="1:13" customFormat="1" ht="15" customHeight="1" x14ac:dyDescent="0.25">
      <c r="A48" s="54"/>
      <c r="B48" s="62" t="s">
        <v>60</v>
      </c>
      <c r="C48" s="87" t="s">
        <v>59</v>
      </c>
      <c r="D48" s="87"/>
      <c r="E48" s="87"/>
      <c r="F48" s="87"/>
      <c r="J48" s="55"/>
    </row>
    <row r="49" spans="1:12" customFormat="1" x14ac:dyDescent="0.25">
      <c r="A49" s="54"/>
      <c r="B49" s="62" t="s">
        <v>61</v>
      </c>
      <c r="C49" s="87" t="s">
        <v>59</v>
      </c>
      <c r="D49" s="87"/>
      <c r="E49" s="87"/>
      <c r="F49" s="87"/>
      <c r="J49" s="55"/>
    </row>
    <row r="50" spans="1:12" customFormat="1" x14ac:dyDescent="0.25">
      <c r="A50" s="54"/>
      <c r="B50" s="97" t="s">
        <v>63</v>
      </c>
      <c r="C50" s="97"/>
      <c r="D50" s="97"/>
      <c r="E50" s="97"/>
      <c r="F50" s="97"/>
      <c r="J50" s="55"/>
    </row>
    <row r="51" spans="1:12" customFormat="1" x14ac:dyDescent="0.25">
      <c r="A51" s="54"/>
      <c r="B51" s="62" t="s">
        <v>62</v>
      </c>
      <c r="C51" s="87" t="s">
        <v>59</v>
      </c>
      <c r="D51" s="87"/>
      <c r="E51" s="87"/>
      <c r="F51" s="87"/>
      <c r="J51" s="55"/>
    </row>
    <row r="52" spans="1:12" customFormat="1" x14ac:dyDescent="0.25">
      <c r="A52" s="54"/>
      <c r="B52" s="59"/>
      <c r="C52" s="59"/>
      <c r="D52" s="59"/>
      <c r="E52" s="59"/>
      <c r="F52" s="59"/>
      <c r="J52" s="55"/>
    </row>
    <row r="53" spans="1:12" customFormat="1" x14ac:dyDescent="0.25">
      <c r="A53" s="54"/>
      <c r="B53" s="59"/>
      <c r="C53" s="59"/>
      <c r="D53" s="59"/>
      <c r="E53" s="59"/>
      <c r="F53" s="59"/>
      <c r="J53" s="55"/>
    </row>
    <row r="54" spans="1:12" customFormat="1" x14ac:dyDescent="0.25">
      <c r="A54" s="54"/>
      <c r="B54" s="59"/>
      <c r="C54" s="59"/>
      <c r="D54" s="59"/>
      <c r="E54" s="59"/>
      <c r="F54" s="59"/>
      <c r="J54" s="55"/>
    </row>
    <row r="55" spans="1:12" customFormat="1" x14ac:dyDescent="0.25">
      <c r="A55" s="54"/>
      <c r="B55" s="59"/>
      <c r="C55" s="59"/>
      <c r="D55" s="59"/>
      <c r="E55" s="59"/>
      <c r="F55" s="59"/>
      <c r="J55" s="55"/>
    </row>
    <row r="56" spans="1:12" customFormat="1" x14ac:dyDescent="0.25">
      <c r="A56" s="54"/>
      <c r="B56" s="59"/>
      <c r="C56" s="59"/>
      <c r="D56" s="59"/>
      <c r="E56" s="59"/>
      <c r="F56" s="59"/>
      <c r="J56" s="55"/>
    </row>
    <row r="57" spans="1:12" customFormat="1" x14ac:dyDescent="0.25">
      <c r="A57" s="54"/>
      <c r="B57" s="59"/>
      <c r="C57" s="59"/>
      <c r="D57" s="59"/>
      <c r="E57" s="59"/>
      <c r="F57" s="59"/>
      <c r="J57" s="55"/>
    </row>
    <row r="58" spans="1:12" customFormat="1" x14ac:dyDescent="0.25">
      <c r="A58" s="54"/>
      <c r="B58" s="62" t="s">
        <v>67</v>
      </c>
      <c r="C58" s="87" t="s">
        <v>64</v>
      </c>
      <c r="D58" s="87"/>
      <c r="E58" s="87"/>
      <c r="F58" s="58"/>
      <c r="J58" s="55"/>
    </row>
    <row r="59" spans="1:12" customFormat="1" x14ac:dyDescent="0.25">
      <c r="A59" s="54"/>
      <c r="B59" s="63"/>
      <c r="C59" s="88" t="s">
        <v>65</v>
      </c>
      <c r="D59" s="88"/>
      <c r="E59" s="88"/>
      <c r="F59" s="59"/>
      <c r="J59" s="55"/>
    </row>
    <row r="60" spans="1:12" customFormat="1" x14ac:dyDescent="0.25">
      <c r="A60" s="54"/>
      <c r="B60" s="62"/>
      <c r="C60" s="59"/>
      <c r="D60" s="59"/>
      <c r="E60" s="59"/>
      <c r="F60" s="59"/>
      <c r="J60" s="55"/>
    </row>
    <row r="61" spans="1:12" customFormat="1" x14ac:dyDescent="0.25">
      <c r="A61" s="54"/>
      <c r="B61" s="61" t="s">
        <v>66</v>
      </c>
      <c r="C61" s="87" t="s">
        <v>64</v>
      </c>
      <c r="D61" s="87"/>
      <c r="E61" s="87"/>
      <c r="F61" s="59"/>
      <c r="J61" s="55"/>
    </row>
    <row r="62" spans="1:12" customFormat="1" x14ac:dyDescent="0.25">
      <c r="A62" s="54"/>
      <c r="B62" s="1"/>
      <c r="C62" s="88" t="s">
        <v>68</v>
      </c>
      <c r="D62" s="88"/>
      <c r="E62" s="88"/>
      <c r="F62" s="59"/>
      <c r="J62" s="55"/>
    </row>
    <row r="63" spans="1:12" customFormat="1" x14ac:dyDescent="0.25">
      <c r="A63" s="54"/>
      <c r="J63" s="55"/>
    </row>
    <row r="64" spans="1:12" ht="37.5" customHeight="1" x14ac:dyDescent="0.25">
      <c r="B64" s="76" t="s">
        <v>52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20" s="3" customFormat="1" ht="15.75" customHeight="1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20" s="7" customFormat="1" ht="26.25" customHeight="1" x14ac:dyDescent="0.2">
      <c r="A66" s="78"/>
      <c r="B66" s="86" t="s">
        <v>23</v>
      </c>
      <c r="C66" s="86"/>
      <c r="D66" s="86"/>
      <c r="E66" s="86"/>
      <c r="F66" s="86"/>
      <c r="G66" s="86"/>
      <c r="H66" s="83"/>
      <c r="I66" s="84" t="s">
        <v>36</v>
      </c>
      <c r="J66" s="84"/>
      <c r="K66" s="84"/>
      <c r="L66" s="84"/>
    </row>
    <row r="67" spans="1:20" ht="28.5" customHeight="1" x14ac:dyDescent="0.2">
      <c r="A67" s="78"/>
      <c r="B67" s="114" t="s">
        <v>19</v>
      </c>
      <c r="C67" s="115"/>
      <c r="D67" s="82" t="s">
        <v>3</v>
      </c>
      <c r="E67" s="82"/>
      <c r="F67" s="82"/>
      <c r="G67" s="82"/>
      <c r="H67" s="83"/>
      <c r="I67" s="84"/>
      <c r="J67" s="84"/>
      <c r="K67" s="84"/>
      <c r="L67" s="84"/>
    </row>
    <row r="68" spans="1:20" ht="28.5" customHeight="1" thickBot="1" x14ac:dyDescent="0.25">
      <c r="A68" s="78"/>
      <c r="B68" s="123" t="s">
        <v>33</v>
      </c>
      <c r="C68" s="123"/>
      <c r="D68" s="119" t="s">
        <v>31</v>
      </c>
      <c r="E68" s="119"/>
      <c r="F68" s="119"/>
      <c r="G68" s="119"/>
      <c r="H68" s="83"/>
      <c r="I68" s="84"/>
      <c r="J68" s="84"/>
      <c r="K68" s="84"/>
      <c r="L68" s="84"/>
    </row>
    <row r="69" spans="1:20" ht="39" customHeight="1" x14ac:dyDescent="0.2">
      <c r="A69" s="78"/>
      <c r="B69" s="81"/>
      <c r="C69" s="21" t="s">
        <v>2</v>
      </c>
      <c r="D69" s="22" t="s">
        <v>26</v>
      </c>
      <c r="E69" s="85" t="s">
        <v>22</v>
      </c>
      <c r="F69" s="85"/>
      <c r="G69" s="21" t="s">
        <v>30</v>
      </c>
      <c r="H69" s="83"/>
      <c r="I69" s="84"/>
      <c r="J69" s="84"/>
      <c r="K69" s="84"/>
      <c r="L69" s="84"/>
      <c r="M69" s="14"/>
      <c r="N69" s="9"/>
      <c r="P69" s="20" t="s">
        <v>71</v>
      </c>
      <c r="Q69" s="93" t="s">
        <v>72</v>
      </c>
      <c r="R69" s="94"/>
      <c r="S69" s="95"/>
      <c r="T69" s="20" t="s">
        <v>74</v>
      </c>
    </row>
    <row r="70" spans="1:20" ht="26.25" customHeight="1" thickBot="1" x14ac:dyDescent="0.25">
      <c r="A70" s="78"/>
      <c r="B70" s="81"/>
      <c r="C70" s="24"/>
      <c r="D70" s="25">
        <v>17</v>
      </c>
      <c r="E70" s="105">
        <v>0.2</v>
      </c>
      <c r="F70" s="105"/>
      <c r="G70" s="35">
        <f>D70-(D70*20/100)</f>
        <v>13.6</v>
      </c>
      <c r="H70" s="83"/>
      <c r="I70" s="84"/>
      <c r="J70" s="84"/>
      <c r="K70" s="84"/>
      <c r="L70" s="84"/>
      <c r="M70" s="14"/>
    </row>
    <row r="71" spans="1:20" ht="23.25" customHeight="1" thickBot="1" x14ac:dyDescent="0.25">
      <c r="A71" s="78"/>
      <c r="B71" s="101">
        <f>IF($C$70&gt;9,$P$69,IF(AND($C$70&gt;0,$C$70&lt;10),$Q$69,0))</f>
        <v>0</v>
      </c>
      <c r="C71" s="101"/>
      <c r="D71" s="117" t="s">
        <v>79</v>
      </c>
      <c r="E71" s="118"/>
      <c r="F71" s="118"/>
      <c r="G71" s="38">
        <f>C70*G70</f>
        <v>0</v>
      </c>
      <c r="H71" s="83"/>
      <c r="I71" s="84"/>
      <c r="J71" s="84"/>
      <c r="K71" s="84"/>
      <c r="L71" s="84"/>
      <c r="M71" s="29">
        <v>17</v>
      </c>
      <c r="N71" s="30">
        <f>IF(E75=0.5,M71/2,IF(E75=1,0,0))</f>
        <v>0</v>
      </c>
    </row>
    <row r="72" spans="1:20" ht="44.25" customHeight="1" x14ac:dyDescent="0.2">
      <c r="A72" s="78"/>
      <c r="B72" s="102"/>
      <c r="C72" s="102"/>
      <c r="D72" s="103"/>
      <c r="E72" s="103"/>
      <c r="F72" s="103"/>
      <c r="G72" s="103"/>
      <c r="H72" s="101"/>
      <c r="I72" s="101"/>
      <c r="J72" s="101"/>
      <c r="K72" s="101"/>
      <c r="L72" s="101"/>
      <c r="M72" s="8"/>
      <c r="N72" s="30"/>
    </row>
    <row r="73" spans="1:20" ht="28.5" customHeight="1" x14ac:dyDescent="0.2">
      <c r="A73" s="78"/>
      <c r="B73" s="86" t="s">
        <v>29</v>
      </c>
      <c r="C73" s="86"/>
      <c r="D73" s="86"/>
      <c r="E73" s="86"/>
      <c r="F73" s="86"/>
      <c r="G73" s="86"/>
      <c r="H73" s="23"/>
      <c r="I73" s="71" t="s">
        <v>76</v>
      </c>
      <c r="J73" s="71"/>
      <c r="K73" s="71"/>
      <c r="L73" s="71"/>
    </row>
    <row r="74" spans="1:20" ht="31.5" customHeight="1" x14ac:dyDescent="0.2">
      <c r="A74" s="78"/>
      <c r="B74" s="49" t="s">
        <v>19</v>
      </c>
      <c r="C74" s="49" t="s">
        <v>3</v>
      </c>
      <c r="D74" s="49" t="s">
        <v>2</v>
      </c>
      <c r="E74" s="82" t="s">
        <v>22</v>
      </c>
      <c r="F74" s="82"/>
      <c r="G74" s="21" t="s">
        <v>30</v>
      </c>
      <c r="H74" s="23"/>
      <c r="I74" s="71"/>
      <c r="J74" s="71"/>
      <c r="K74" s="71"/>
      <c r="L74" s="71"/>
    </row>
    <row r="75" spans="1:20" ht="35.25" customHeight="1" thickBot="1" x14ac:dyDescent="0.25">
      <c r="A75" s="78"/>
      <c r="B75" s="50" t="s">
        <v>33</v>
      </c>
      <c r="C75" s="50" t="s">
        <v>53</v>
      </c>
      <c r="D75" s="24"/>
      <c r="E75" s="110">
        <f>IF($C$70=0,0,IF(AND($C$70&gt;0,$C$70&lt;10),0.5,IF($C$70&gt;9,1,0)))</f>
        <v>0</v>
      </c>
      <c r="F75" s="110"/>
      <c r="G75" s="48">
        <f>D75*N75</f>
        <v>0</v>
      </c>
      <c r="H75" s="39"/>
      <c r="I75" s="71"/>
      <c r="J75" s="71"/>
      <c r="K75" s="71"/>
      <c r="L75" s="71"/>
      <c r="M75" s="18" t="s">
        <v>21</v>
      </c>
      <c r="N75" s="11">
        <f>IF(E75=0.5,8.5,IF(E75=1,0,0))</f>
        <v>0</v>
      </c>
    </row>
    <row r="76" spans="1:20" ht="30.75" customHeight="1" thickBot="1" x14ac:dyDescent="0.25">
      <c r="A76" s="78"/>
      <c r="B76" s="121">
        <f>IF($C$70&gt;9,$T$69,0)</f>
        <v>0</v>
      </c>
      <c r="C76" s="121"/>
      <c r="D76" s="107" t="s">
        <v>79</v>
      </c>
      <c r="E76" s="108"/>
      <c r="F76" s="108"/>
      <c r="G76" s="51">
        <f>SUM(G75:G75)</f>
        <v>0</v>
      </c>
      <c r="H76" s="111"/>
      <c r="I76" s="111"/>
      <c r="J76" s="111"/>
      <c r="K76" s="111"/>
      <c r="L76" s="111"/>
    </row>
    <row r="77" spans="1:20" ht="41.25" customHeight="1" x14ac:dyDescent="0.25">
      <c r="A77" s="78"/>
      <c r="B77" s="96"/>
      <c r="C77" s="96"/>
      <c r="D77" s="96"/>
      <c r="E77" s="96"/>
      <c r="F77" s="96"/>
      <c r="G77" s="96"/>
      <c r="H77" s="111"/>
      <c r="I77" s="111"/>
      <c r="J77" s="111"/>
      <c r="K77" s="111"/>
      <c r="L77" s="111"/>
    </row>
    <row r="78" spans="1:20" ht="44.25" customHeight="1" x14ac:dyDescent="0.2">
      <c r="A78" s="78"/>
      <c r="B78" s="106" t="s">
        <v>75</v>
      </c>
      <c r="C78" s="106"/>
      <c r="D78" s="106"/>
      <c r="E78" s="106"/>
      <c r="F78" s="106"/>
      <c r="G78" s="106"/>
      <c r="H78" s="111"/>
      <c r="I78" s="111"/>
      <c r="J78" s="111"/>
      <c r="K78" s="111"/>
      <c r="L78" s="111"/>
    </row>
    <row r="79" spans="1:20" ht="57.75" customHeight="1" x14ac:dyDescent="0.2">
      <c r="A79" s="78"/>
      <c r="B79" s="106"/>
      <c r="C79" s="106"/>
      <c r="D79" s="106"/>
      <c r="E79" s="106"/>
      <c r="F79" s="106"/>
      <c r="G79" s="106"/>
      <c r="H79" s="111"/>
      <c r="I79" s="111"/>
      <c r="J79" s="111"/>
      <c r="K79" s="111"/>
      <c r="L79" s="111"/>
    </row>
    <row r="80" spans="1:20" ht="27.75" customHeight="1" x14ac:dyDescent="0.2">
      <c r="A80" s="78"/>
      <c r="B80" s="72"/>
      <c r="C80" s="72"/>
      <c r="D80" s="72"/>
      <c r="E80" s="72"/>
      <c r="F80" s="72"/>
      <c r="G80" s="72"/>
      <c r="H80" s="111"/>
      <c r="I80" s="111"/>
      <c r="J80" s="111"/>
      <c r="K80" s="111"/>
      <c r="L80" s="111"/>
    </row>
    <row r="81" spans="1:17" ht="15.75" customHeight="1" x14ac:dyDescent="0.2">
      <c r="A81" s="113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1:17" ht="21.75" customHeight="1" x14ac:dyDescent="0.2">
      <c r="A82" s="113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Q82" s="8"/>
    </row>
    <row r="83" spans="1:17" ht="31.5" customHeight="1" x14ac:dyDescent="0.2">
      <c r="A83" s="120" t="s">
        <v>45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</row>
    <row r="84" spans="1:17" ht="69.75" customHeight="1" x14ac:dyDescent="0.2">
      <c r="A84" s="128" t="s">
        <v>73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</row>
    <row r="85" spans="1:17" ht="27.75" customHeight="1" x14ac:dyDescent="0.2">
      <c r="A85" s="116" t="s">
        <v>28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</row>
    <row r="86" spans="1:17" s="15" customFormat="1" ht="50.25" customHeight="1" x14ac:dyDescent="0.25">
      <c r="A86" s="127" t="s">
        <v>1</v>
      </c>
      <c r="B86" s="127" t="s">
        <v>17</v>
      </c>
      <c r="C86" s="127" t="s">
        <v>3</v>
      </c>
      <c r="D86" s="130" t="s">
        <v>16</v>
      </c>
      <c r="E86" s="130" t="s">
        <v>2</v>
      </c>
      <c r="F86" s="130" t="s">
        <v>35</v>
      </c>
      <c r="G86" s="127" t="s">
        <v>27</v>
      </c>
      <c r="H86" s="127"/>
      <c r="I86" s="127"/>
      <c r="J86" s="130" t="s">
        <v>18</v>
      </c>
      <c r="K86" s="130"/>
      <c r="L86" s="130"/>
    </row>
    <row r="87" spans="1:17" s="16" customFormat="1" ht="24.75" customHeight="1" thickBot="1" x14ac:dyDescent="0.25">
      <c r="A87" s="127"/>
      <c r="B87" s="127"/>
      <c r="C87" s="127"/>
      <c r="D87" s="130"/>
      <c r="E87" s="130"/>
      <c r="F87" s="130"/>
      <c r="G87" s="28" t="s">
        <v>2</v>
      </c>
      <c r="H87" s="46" t="s">
        <v>32</v>
      </c>
      <c r="I87" s="46" t="s">
        <v>26</v>
      </c>
      <c r="J87" s="130"/>
      <c r="K87" s="130"/>
      <c r="L87" s="130"/>
    </row>
    <row r="88" spans="1:17" ht="30.75" thickBot="1" x14ac:dyDescent="0.25">
      <c r="A88" s="18">
        <v>5</v>
      </c>
      <c r="B88" s="26" t="s">
        <v>47</v>
      </c>
      <c r="C88" s="41" t="s">
        <v>48</v>
      </c>
      <c r="D88" s="40">
        <v>12</v>
      </c>
      <c r="E88" s="42"/>
      <c r="F88" s="43">
        <f t="shared" ref="F88:F94" si="0">(D88*E88)-(D88*E88*20/100)</f>
        <v>0</v>
      </c>
      <c r="G88" s="44"/>
      <c r="H88" s="45">
        <f t="shared" ref="H88:H94" si="1">IF(G88=0,0,IF(AND(E88&gt;0,E88&lt;10),0.5,IF(E88&gt;9,1,0)))</f>
        <v>0</v>
      </c>
      <c r="I88" s="40">
        <f t="shared" ref="I88:I94" si="2">N88</f>
        <v>0</v>
      </c>
      <c r="J88" s="129">
        <f>F88+(G88*I88)</f>
        <v>0</v>
      </c>
      <c r="K88" s="129"/>
      <c r="L88" s="129"/>
      <c r="M88" s="31">
        <v>12</v>
      </c>
      <c r="N88" s="17">
        <f>IF(H88=0.5,M88/2,IF(H88=1,0,0))</f>
        <v>0</v>
      </c>
    </row>
    <row r="89" spans="1:17" ht="30.75" customHeight="1" thickBot="1" x14ac:dyDescent="0.25">
      <c r="A89" s="18">
        <v>7</v>
      </c>
      <c r="B89" s="64" t="s">
        <v>4</v>
      </c>
      <c r="C89" s="41" t="s">
        <v>13</v>
      </c>
      <c r="D89" s="40">
        <v>9.8000000000000007</v>
      </c>
      <c r="E89" s="42"/>
      <c r="F89" s="43">
        <f t="shared" si="0"/>
        <v>0</v>
      </c>
      <c r="G89" s="44"/>
      <c r="H89" s="45">
        <f t="shared" si="1"/>
        <v>0</v>
      </c>
      <c r="I89" s="40">
        <f t="shared" si="2"/>
        <v>0</v>
      </c>
      <c r="J89" s="129">
        <f t="shared" ref="J89:J94" si="3">F89+(G89*I89)</f>
        <v>0</v>
      </c>
      <c r="K89" s="129"/>
      <c r="L89" s="129"/>
      <c r="M89" s="31">
        <v>9.8000000000000007</v>
      </c>
      <c r="N89" s="17">
        <f t="shared" ref="N89:N94" si="4">IF(H89=0.5,M89/2,IF(H89=1,0,0))</f>
        <v>0</v>
      </c>
    </row>
    <row r="90" spans="1:17" ht="30" customHeight="1" thickBot="1" x14ac:dyDescent="0.25">
      <c r="A90" s="18">
        <v>8</v>
      </c>
      <c r="B90" s="27" t="s">
        <v>5</v>
      </c>
      <c r="C90" s="41" t="s">
        <v>14</v>
      </c>
      <c r="D90" s="40">
        <v>14</v>
      </c>
      <c r="E90" s="42"/>
      <c r="F90" s="43">
        <f t="shared" si="0"/>
        <v>0</v>
      </c>
      <c r="G90" s="44"/>
      <c r="H90" s="45">
        <f t="shared" si="1"/>
        <v>0</v>
      </c>
      <c r="I90" s="40">
        <f t="shared" si="2"/>
        <v>0</v>
      </c>
      <c r="J90" s="129">
        <f t="shared" si="3"/>
        <v>0</v>
      </c>
      <c r="K90" s="129"/>
      <c r="L90" s="129"/>
      <c r="M90" s="32">
        <v>14</v>
      </c>
      <c r="N90" s="17">
        <f t="shared" si="4"/>
        <v>0</v>
      </c>
    </row>
    <row r="91" spans="1:17" ht="19.5" customHeight="1" thickBot="1" x14ac:dyDescent="0.25">
      <c r="A91" s="18">
        <v>9</v>
      </c>
      <c r="B91" s="26" t="s">
        <v>8</v>
      </c>
      <c r="C91" s="41" t="s">
        <v>12</v>
      </c>
      <c r="D91" s="47">
        <v>8.9</v>
      </c>
      <c r="E91" s="42"/>
      <c r="F91" s="43">
        <f t="shared" si="0"/>
        <v>0</v>
      </c>
      <c r="G91" s="44"/>
      <c r="H91" s="45">
        <f t="shared" si="1"/>
        <v>0</v>
      </c>
      <c r="I91" s="40">
        <f t="shared" si="2"/>
        <v>0</v>
      </c>
      <c r="J91" s="129">
        <f t="shared" si="3"/>
        <v>0</v>
      </c>
      <c r="K91" s="129"/>
      <c r="L91" s="129"/>
      <c r="M91" s="33">
        <v>8.9</v>
      </c>
      <c r="N91" s="17">
        <f t="shared" si="4"/>
        <v>0</v>
      </c>
    </row>
    <row r="92" spans="1:17" ht="19.5" customHeight="1" thickBot="1" x14ac:dyDescent="0.25">
      <c r="A92" s="18">
        <v>10</v>
      </c>
      <c r="B92" s="26" t="s">
        <v>9</v>
      </c>
      <c r="C92" s="41" t="s">
        <v>12</v>
      </c>
      <c r="D92" s="47">
        <v>8.9</v>
      </c>
      <c r="E92" s="42"/>
      <c r="F92" s="43">
        <f t="shared" si="0"/>
        <v>0</v>
      </c>
      <c r="G92" s="44"/>
      <c r="H92" s="45">
        <f t="shared" si="1"/>
        <v>0</v>
      </c>
      <c r="I92" s="40">
        <f t="shared" si="2"/>
        <v>0</v>
      </c>
      <c r="J92" s="129">
        <f t="shared" si="3"/>
        <v>0</v>
      </c>
      <c r="K92" s="129"/>
      <c r="L92" s="129"/>
      <c r="M92" s="33">
        <v>8.9</v>
      </c>
      <c r="N92" s="17">
        <f t="shared" si="4"/>
        <v>0</v>
      </c>
    </row>
    <row r="93" spans="1:17" ht="19.5" customHeight="1" thickBot="1" x14ac:dyDescent="0.25">
      <c r="A93" s="18">
        <v>11</v>
      </c>
      <c r="B93" s="26" t="s">
        <v>10</v>
      </c>
      <c r="C93" s="41" t="s">
        <v>12</v>
      </c>
      <c r="D93" s="47">
        <v>8.9</v>
      </c>
      <c r="E93" s="42"/>
      <c r="F93" s="43">
        <f t="shared" si="0"/>
        <v>0</v>
      </c>
      <c r="G93" s="44"/>
      <c r="H93" s="45">
        <f t="shared" si="1"/>
        <v>0</v>
      </c>
      <c r="I93" s="40">
        <f t="shared" si="2"/>
        <v>0</v>
      </c>
      <c r="J93" s="129">
        <f t="shared" si="3"/>
        <v>0</v>
      </c>
      <c r="K93" s="129"/>
      <c r="L93" s="129"/>
      <c r="M93" s="33">
        <v>8.9</v>
      </c>
      <c r="N93" s="17">
        <f t="shared" si="4"/>
        <v>0</v>
      </c>
    </row>
    <row r="94" spans="1:17" ht="19.5" customHeight="1" thickBot="1" x14ac:dyDescent="0.25">
      <c r="A94" s="18">
        <v>12</v>
      </c>
      <c r="B94" s="26" t="s">
        <v>11</v>
      </c>
      <c r="C94" s="41" t="s">
        <v>12</v>
      </c>
      <c r="D94" s="47">
        <v>8.9</v>
      </c>
      <c r="E94" s="42"/>
      <c r="F94" s="43">
        <f t="shared" si="0"/>
        <v>0</v>
      </c>
      <c r="G94" s="44"/>
      <c r="H94" s="52">
        <f t="shared" si="1"/>
        <v>0</v>
      </c>
      <c r="I94" s="53">
        <f t="shared" si="2"/>
        <v>0</v>
      </c>
      <c r="J94" s="134">
        <f t="shared" si="3"/>
        <v>0</v>
      </c>
      <c r="K94" s="134"/>
      <c r="L94" s="134"/>
      <c r="M94" s="34">
        <v>8.9</v>
      </c>
      <c r="N94" s="17">
        <f t="shared" si="4"/>
        <v>0</v>
      </c>
    </row>
    <row r="95" spans="1:17" ht="46.5" customHeight="1" thickBot="1" x14ac:dyDescent="0.25">
      <c r="A95" s="78"/>
      <c r="B95" s="124"/>
      <c r="C95" s="124"/>
      <c r="D95" s="124"/>
      <c r="E95" s="124"/>
      <c r="F95" s="124"/>
      <c r="G95" s="124"/>
      <c r="H95" s="73" t="s">
        <v>79</v>
      </c>
      <c r="I95" s="74"/>
      <c r="J95" s="131">
        <f>SUM(J88:L94)</f>
        <v>0</v>
      </c>
      <c r="K95" s="132"/>
      <c r="L95" s="133"/>
      <c r="M95" s="10"/>
    </row>
    <row r="96" spans="1:17" ht="22.5" customHeight="1" thickBot="1" x14ac:dyDescent="0.25">
      <c r="A96" s="78"/>
      <c r="B96" s="124"/>
      <c r="C96" s="124"/>
      <c r="D96" s="124"/>
      <c r="E96" s="124"/>
      <c r="F96" s="124"/>
      <c r="G96" s="124"/>
      <c r="H96" s="72"/>
      <c r="I96" s="72"/>
      <c r="J96" s="72"/>
      <c r="K96" s="72"/>
      <c r="L96" s="72"/>
    </row>
    <row r="97" spans="1:14" ht="17.25" customHeight="1" x14ac:dyDescent="0.25">
      <c r="A97" s="78"/>
      <c r="B97" s="135" t="s">
        <v>7</v>
      </c>
      <c r="C97" s="135"/>
      <c r="D97" s="125"/>
      <c r="E97" s="125"/>
      <c r="F97" s="126"/>
      <c r="G97" s="143" t="s">
        <v>80</v>
      </c>
      <c r="H97" s="144"/>
      <c r="I97" s="144"/>
      <c r="J97" s="137">
        <f>J95+G76+G71</f>
        <v>0</v>
      </c>
      <c r="K97" s="138"/>
      <c r="L97" s="139"/>
    </row>
    <row r="98" spans="1:14" ht="32.25" customHeight="1" thickBot="1" x14ac:dyDescent="0.3">
      <c r="A98" s="78"/>
      <c r="B98" s="136" t="s">
        <v>15</v>
      </c>
      <c r="C98" s="136"/>
      <c r="D98" s="125"/>
      <c r="E98" s="125"/>
      <c r="F98" s="126"/>
      <c r="G98" s="145"/>
      <c r="H98" s="146"/>
      <c r="I98" s="146"/>
      <c r="J98" s="140"/>
      <c r="K98" s="141"/>
      <c r="L98" s="142"/>
      <c r="N98" s="4"/>
    </row>
    <row r="99" spans="1:14" x14ac:dyDescent="0.25"/>
    <row r="65564" ht="30" hidden="1" customHeight="1" x14ac:dyDescent="0.25"/>
  </sheetData>
  <sheetProtection algorithmName="SHA-512" hashValue="066myRWmPAEd2jA34LeYzr7Tx8uWUY0ckphIfqD26x5nfBLMXDYySdEMZEku01XWWVpUF+VrtYWPMe88x7yGRw==" saltValue="t3qUbqd+HOw9GuGSNwri0g==" spinCount="100000" sheet="1" objects="1" scenarios="1" selectLockedCells="1"/>
  <dataConsolidate/>
  <mergeCells count="100">
    <mergeCell ref="B98:C98"/>
    <mergeCell ref="B86:B87"/>
    <mergeCell ref="F86:F87"/>
    <mergeCell ref="E86:E87"/>
    <mergeCell ref="J97:L98"/>
    <mergeCell ref="G97:I98"/>
    <mergeCell ref="J92:L92"/>
    <mergeCell ref="J93:L93"/>
    <mergeCell ref="A95:A98"/>
    <mergeCell ref="B95:G96"/>
    <mergeCell ref="D97:F98"/>
    <mergeCell ref="A86:A87"/>
    <mergeCell ref="A84:L84"/>
    <mergeCell ref="J90:L90"/>
    <mergeCell ref="J91:L91"/>
    <mergeCell ref="J89:L89"/>
    <mergeCell ref="J88:L88"/>
    <mergeCell ref="J86:L87"/>
    <mergeCell ref="C86:C87"/>
    <mergeCell ref="D86:D87"/>
    <mergeCell ref="J95:L95"/>
    <mergeCell ref="G86:I86"/>
    <mergeCell ref="J94:L94"/>
    <mergeCell ref="B97:C97"/>
    <mergeCell ref="A81:A82"/>
    <mergeCell ref="B67:C67"/>
    <mergeCell ref="A85:L85"/>
    <mergeCell ref="B11:G11"/>
    <mergeCell ref="D71:F71"/>
    <mergeCell ref="D68:G68"/>
    <mergeCell ref="A7:A28"/>
    <mergeCell ref="B21:G24"/>
    <mergeCell ref="A83:L83"/>
    <mergeCell ref="B73:G73"/>
    <mergeCell ref="E74:F74"/>
    <mergeCell ref="B76:C76"/>
    <mergeCell ref="B81:L82"/>
    <mergeCell ref="B68:C68"/>
    <mergeCell ref="B80:G80"/>
    <mergeCell ref="C62:E62"/>
    <mergeCell ref="B78:G79"/>
    <mergeCell ref="D76:F76"/>
    <mergeCell ref="H72:L72"/>
    <mergeCell ref="A1:L1"/>
    <mergeCell ref="A6:L6"/>
    <mergeCell ref="A5:L5"/>
    <mergeCell ref="B7:L8"/>
    <mergeCell ref="E75:F75"/>
    <mergeCell ref="A65:A80"/>
    <mergeCell ref="H76:L80"/>
    <mergeCell ref="B27:G27"/>
    <mergeCell ref="B12:G12"/>
    <mergeCell ref="B13:G13"/>
    <mergeCell ref="B41:G41"/>
    <mergeCell ref="H41:I41"/>
    <mergeCell ref="H42:I42"/>
    <mergeCell ref="Q69:S69"/>
    <mergeCell ref="B14:G14"/>
    <mergeCell ref="B15:G15"/>
    <mergeCell ref="B77:G77"/>
    <mergeCell ref="B50:F50"/>
    <mergeCell ref="B33:D33"/>
    <mergeCell ref="E33:I33"/>
    <mergeCell ref="C47:F47"/>
    <mergeCell ref="C48:F48"/>
    <mergeCell ref="C49:F49"/>
    <mergeCell ref="B34:I34"/>
    <mergeCell ref="B71:C72"/>
    <mergeCell ref="D72:G72"/>
    <mergeCell ref="H9:L28"/>
    <mergeCell ref="E70:F70"/>
    <mergeCell ref="B16:G16"/>
    <mergeCell ref="B17:G17"/>
    <mergeCell ref="B18:G18"/>
    <mergeCell ref="B66:G66"/>
    <mergeCell ref="C51:F51"/>
    <mergeCell ref="C58:E58"/>
    <mergeCell ref="C59:E59"/>
    <mergeCell ref="C61:E61"/>
    <mergeCell ref="B25:C25"/>
    <mergeCell ref="B26:C26"/>
    <mergeCell ref="B19:G19"/>
    <mergeCell ref="B28:G28"/>
    <mergeCell ref="B45:I45"/>
    <mergeCell ref="A3:L4"/>
    <mergeCell ref="A2:L2"/>
    <mergeCell ref="I73:L75"/>
    <mergeCell ref="H96:L96"/>
    <mergeCell ref="H95:I95"/>
    <mergeCell ref="B9:G9"/>
    <mergeCell ref="B64:L64"/>
    <mergeCell ref="B10:G10"/>
    <mergeCell ref="B65:L65"/>
    <mergeCell ref="B20:G20"/>
    <mergeCell ref="E25:G26"/>
    <mergeCell ref="B69:B70"/>
    <mergeCell ref="D67:G67"/>
    <mergeCell ref="H66:H71"/>
    <mergeCell ref="I66:L71"/>
    <mergeCell ref="E69:F69"/>
  </mergeCells>
  <phoneticPr fontId="11" type="noConversion"/>
  <conditionalFormatting sqref="N75">
    <cfRule type="cellIs" dxfId="0" priority="15" stopIfTrue="1" operator="equal">
      <formula>$Q$69</formula>
    </cfRule>
  </conditionalFormatting>
  <dataValidations disablePrompts="1" count="2">
    <dataValidation type="whole" allowBlank="1" showInputMessage="1" showErrorMessage="1" errorTitle="1" error="Може да заявите 1 бр. допълнителен екземпяр за учителя." sqref="D75" xr:uid="{00000000-0002-0000-0000-000001000000}">
      <formula1>0</formula1>
      <formula2>1</formula2>
    </dataValidation>
    <dataValidation type="whole" allowBlank="1" showInputMessage="1" showErrorMessage="1" error="Може да заявите 1 бр. допълнителен екземпяр за учителя." sqref="G88:G94" xr:uid="{00000000-0002-0000-0000-000000000000}">
      <formula1>0</formula1>
      <formula2>1</formula2>
    </dataValidation>
  </dataValidations>
  <hyperlinks>
    <hyperlink ref="A2" r:id="rId1" xr:uid="{00000000-0004-0000-0000-000000000000}"/>
  </hyperlinks>
  <printOptions horizontalCentered="1"/>
  <pageMargins left="0.23622047244094491" right="0.23622047244094491" top="0.43307086614173229" bottom="0.43307086614173229" header="0.31496062992125984" footer="0.31496062992125984"/>
  <pageSetup paperSize="9" scale="83" fitToHeight="0" orientation="landscape" r:id="rId2"/>
  <headerFooter alignWithMargins="0">
    <oddFooter>&amp;L Заявка за книжки и помагала  за 2 – 3-годишни деца, живеещи в чужбина &amp;CСтр. &amp;P</oddFooter>
  </headerFooter>
  <rowBreaks count="3" manualBreakCount="3">
    <brk id="29" max="11" man="1"/>
    <brk id="63" max="11" man="1"/>
    <brk id="8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2-3 години</vt:lpstr>
      <vt:lpstr>'2-3 години'!Print_Area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2023-05-11T09:55:58Z</cp:lastPrinted>
  <dcterms:created xsi:type="dcterms:W3CDTF">2012-02-07T09:27:15Z</dcterms:created>
  <dcterms:modified xsi:type="dcterms:W3CDTF">2023-05-11T14:40:13Z</dcterms:modified>
</cp:coreProperties>
</file>