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ITES\_SITES\biblioteki-2025-iniciativa-uchil-bibliot\"/>
    </mc:Choice>
  </mc:AlternateContent>
  <xr:revisionPtr revIDLastSave="0" documentId="8_{3DA501EF-E9DF-4A55-A418-BC88AF7D69EA}" xr6:coauthVersionLast="47" xr6:coauthVersionMax="47" xr10:uidLastSave="{00000000-0000-0000-0000-000000000000}"/>
  <workbookProtection workbookAlgorithmName="SHA-512" workbookHashValue="ealu8XSN+vBsZIACqcWf5r6Pgx/nol9F+a5R6oXeWrKLJERlfGlsXUNvLXTJ6IET9EkdnEgUSGPZ3kt3jmbjoA==" workbookSaltValue="BnNgxkgmZ6/NgLX4SICijA==" workbookSpinCount="100000" lockStructure="1"/>
  <bookViews>
    <workbookView xWindow="28680" yWindow="-120" windowWidth="29040" windowHeight="15720" xr2:uid="{C30DA09E-3B05-4AF3-8D5D-CAD531907C3F}"/>
  </bookViews>
  <sheets>
    <sheet name="Лист1" sheetId="1" r:id="rId1"/>
  </sheets>
  <definedNames>
    <definedName name="_xlnm.Print_Area" localSheetId="0">Лист1!$A:$K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9" i="1" l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78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55" i="1"/>
  <c r="K45" i="1"/>
  <c r="K46" i="1"/>
  <c r="K47" i="1"/>
  <c r="K48" i="1"/>
  <c r="K49" i="1"/>
  <c r="K50" i="1"/>
  <c r="K51" i="1"/>
  <c r="K52" i="1"/>
  <c r="K44" i="1"/>
  <c r="K31" i="1"/>
  <c r="K32" i="1"/>
  <c r="K33" i="1"/>
  <c r="K34" i="1"/>
  <c r="K35" i="1"/>
  <c r="K36" i="1"/>
  <c r="K37" i="1"/>
  <c r="K38" i="1"/>
  <c r="K39" i="1"/>
  <c r="K40" i="1"/>
  <c r="K41" i="1"/>
  <c r="K30" i="1"/>
  <c r="K26" i="1"/>
  <c r="K25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78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55" i="1"/>
  <c r="I45" i="1"/>
  <c r="I46" i="1"/>
  <c r="I47" i="1"/>
  <c r="I48" i="1"/>
  <c r="I49" i="1"/>
  <c r="I50" i="1"/>
  <c r="I51" i="1"/>
  <c r="I52" i="1"/>
  <c r="I44" i="1"/>
  <c r="G30" i="1"/>
  <c r="G111" i="1" l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78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55" i="1"/>
  <c r="G45" i="1"/>
  <c r="G46" i="1"/>
  <c r="G47" i="1"/>
  <c r="G48" i="1"/>
  <c r="G49" i="1"/>
  <c r="G50" i="1"/>
  <c r="G51" i="1"/>
  <c r="G52" i="1"/>
  <c r="G44" i="1"/>
  <c r="G25" i="1"/>
  <c r="G26" i="1"/>
  <c r="G31" i="1"/>
  <c r="G32" i="1"/>
  <c r="G33" i="1"/>
  <c r="G34" i="1"/>
  <c r="G35" i="1"/>
  <c r="G36" i="1"/>
  <c r="G37" i="1"/>
  <c r="G38" i="1"/>
  <c r="G39" i="1"/>
  <c r="G40" i="1"/>
  <c r="G41" i="1"/>
  <c r="I31" i="1"/>
  <c r="I32" i="1"/>
  <c r="I33" i="1"/>
  <c r="I34" i="1"/>
  <c r="I35" i="1"/>
  <c r="I36" i="1"/>
  <c r="I37" i="1"/>
  <c r="I38" i="1"/>
  <c r="I39" i="1"/>
  <c r="I40" i="1"/>
  <c r="I41" i="1"/>
  <c r="I30" i="1"/>
  <c r="I25" i="1"/>
  <c r="I117" i="1"/>
  <c r="I26" i="1"/>
  <c r="I115" i="1" l="1"/>
</calcChain>
</file>

<file path=xl/sharedStrings.xml><?xml version="1.0" encoding="utf-8"?>
<sst xmlns="http://schemas.openxmlformats.org/spreadsheetml/2006/main" count="381" uniqueCount="251">
  <si>
    <t>№</t>
  </si>
  <si>
    <t>НОВИ ЗАГЛАВИЯ (2023-2025 Г.)</t>
  </si>
  <si>
    <t>УЧЕБНИ ПОМАГАЛА</t>
  </si>
  <si>
    <t>ДРУГА ОБРАЗОВАТЕЛНА И НАУЧНОПОПУЛЯРНА ЛИТЕРАТУРА</t>
  </si>
  <si>
    <t>ХУДОЖЕСТВЕНА ЛИТЕРАТУРА</t>
  </si>
  <si>
    <t>ИМЕ НА ПАКЕТА</t>
  </si>
  <si>
    <t>ПАКЕТ „НОВИ ЗАГЛАВИЯ“</t>
  </si>
  <si>
    <t>ПАКЕТ „ВСИЧКИ ЗАГЛАВИЯ“</t>
  </si>
  <si>
    <t>ЗАГЛАВИЕ</t>
  </si>
  <si>
    <t>„Топ десет на най-опасните вулкани“</t>
  </si>
  <si>
    <t>„Топ десет на най-смъртоносните животни“</t>
  </si>
  <si>
    <t>„Ученето е забавно. Наука“</t>
  </si>
  <si>
    <t>„Ученето е забавно. Инженерство“</t>
  </si>
  <si>
    <t>„Математическа суперсила. Суперчисла и невероятни фигури“ (1. клас)</t>
  </si>
  <si>
    <t>„Математическа суперсила. Училище за магьосници“ (2. клас)</t>
  </si>
  <si>
    <t>„Парите в моя джоб: Как печеля пари и плащам данъци“</t>
  </si>
  <si>
    <t>„Парите в моя джоб: Как управлявам свой бизнес“</t>
  </si>
  <si>
    <t>„Как се пише интерпретативно съчинение за отличен. Помагало за матурата. 11. – 12. клас“</t>
  </si>
  <si>
    <t>„Формули и правила в таблици. Математика 5. – 7. клас“</t>
  </si>
  <si>
    <t>„Цветовете в изкуството“</t>
  </si>
  <si>
    <t>„Джобна граматика 5. клас“</t>
  </si>
  <si>
    <t xml:space="preserve">„Джобна граматика 6. клас“
</t>
  </si>
  <si>
    <t>„Джобна граматика 7. клас“</t>
  </si>
  <si>
    <t>„Джобна граматика за 5., 6. и 7. клас“</t>
  </si>
  <si>
    <t>„Христоматия по литература за 8. клас. С таблици за обобщение и преговор“</t>
  </si>
  <si>
    <t>„Христоматия по литература за 11. – 12. клас“</t>
  </si>
  <si>
    <t>„Българският език в правила и задачи“</t>
  </si>
  <si>
    <t>„Моят първи речник. Учебен правописен и правоговорен речник, 1. – 4. клас“</t>
  </si>
  <si>
    <t>„Правопис и пунктуация на българския език. Основни правила“</t>
  </si>
  <si>
    <t>„Да пишем правилно. Последни промени и чести затруднения в правописа“</t>
  </si>
  <si>
    <t>„Граматика на българския език“</t>
  </si>
  <si>
    <t>„Официален правописен речник на българския език“</t>
  </si>
  <si>
    <t>„Официален правописен речник на българския език. Глаголи“</t>
  </si>
  <si>
    <t>„Английско-български речник на фразовите глаголи“</t>
  </si>
  <si>
    <t xml:space="preserve">„Петезичен картинен речник“
</t>
  </si>
  <si>
    <t>„Стамболов след Стамболов. История, политика и памет (1895 – 2020)“</t>
  </si>
  <si>
    <t>„Великата България на Волга през средните векове“</t>
  </si>
  <si>
    <t>„София: идеология, градоустройство и живот през социализма“</t>
  </si>
  <si>
    <t>„Границите на гения“</t>
  </si>
  <si>
    <t>„Защо колите не се движат с ябълков сок? Истински научни отговори на истински детски въпроси“</t>
  </si>
  <si>
    <t>„Какви сме ние? Добри и лоши човешки качества“</t>
  </si>
  <si>
    <t>„Eмоциите. Вълнения... и аз във всички мои състояния!“</t>
  </si>
  <si>
    <t>„Пътеводител за абсолютно всичко“</t>
  </si>
  <si>
    <t>„Светът на птиците“</t>
  </si>
  <si>
    <t>„Ура, нося очила!“</t>
  </si>
  <si>
    <t>„ЧУЙ ТОВА! 50 музикални инструмента и тяхното звучене“</t>
  </si>
  <si>
    <t>„Българският буквар. 200 години в първи клас“</t>
  </si>
  <si>
    <t>„The Creature“</t>
  </si>
  <si>
    <t>„When the Sea Came In“</t>
  </si>
  <si>
    <t>„S.O.S. Нова учителка (Госпожица
Шарлот 1)“</t>
  </si>
  <si>
    <t>„Загадъчната библиотекарка (Госпожица
Шарлот 2)“</t>
  </si>
  <si>
    <t>„Добри поличби“</t>
  </si>
  <si>
    <t>„Дракони в Порутения замък“</t>
  </si>
  <si>
    <t>„Момичето, което спаси Коледа“</t>
  </si>
  <si>
    <t>„Дядо Коледа и аз“</t>
  </si>
  <si>
    <t>„Момче на име Коледа“</t>
  </si>
  <si>
    <t>„Зеб“</t>
  </si>
  <si>
    <t>„Килимените хора“</t>
  </si>
  <si>
    <t>„Лионел Меси и изкуството да живееш“</t>
  </si>
  <si>
    <t>„Малка книга за големи чудовища“</t>
  </si>
  <si>
    <t>„Най-лошата седмица евър! ПОНЕДЕЛНИК“</t>
  </si>
  <si>
    <t>„Най-лошата седмица евър! ВТОРНИК“</t>
  </si>
  <si>
    <t>„Най-лошата седмица евър! СРЯДА“</t>
  </si>
  <si>
    <t>„Невероятните истории от Баскервил Хол“</t>
  </si>
  <si>
    <t>„Новак Джокович. Живот като на война“</t>
  </si>
  <si>
    <t>„Пещерният човек, който пътуваше във времето“</t>
  </si>
  <si>
    <t>„Прахосмукачката на вещицата“</t>
  </si>
  <si>
    <t>„Само ти можеш да спасиш света“</t>
  </si>
  <si>
    <t>„Страта“</t>
  </si>
  <si>
    <t>„Тъмната страна на слънцето“</t>
  </si>
  <si>
    <t>„Фалшивата брада на Дядо Коледа“ – мека корица</t>
  </si>
  <si>
    <t>„Фалшивата брада на Дядо Коледа“ – твърда корица</t>
  </si>
  <si>
    <t>„Джони и бомбата“</t>
  </si>
  <si>
    <t>„Джони и умрелите“</t>
  </si>
  <si>
    <t>„Чуждоземец“</t>
  </si>
  <si>
    <t>„Чуждоземецът“</t>
  </si>
  <si>
    <t xml:space="preserve">                                                            (име и фамилия)</t>
  </si>
  <si>
    <t>АВТОР</t>
  </si>
  <si>
    <t>Кристина Банфи</t>
  </si>
  <si>
    <t>Лука де Леоне, Паоло Манчини</t>
  </si>
  <si>
    <t>Матия Кривелини</t>
  </si>
  <si>
    <t>Линда Бертола</t>
  </si>
  <si>
    <t>Анна Янг, Джоан Бел</t>
  </si>
  <si>
    <t xml:space="preserve"> Венера Матеева-Байчева, Димитър Байчев</t>
  </si>
  <si>
    <t>Елица Вълчанова</t>
  </si>
  <si>
    <t>Румен Райчев</t>
  </si>
  <si>
    <t>Лилия Гинева</t>
  </si>
  <si>
    <t xml:space="preserve"> Калина Михова</t>
  </si>
  <si>
    <t>Евгени Зашев, Венера Матеева-Байчева, Димитър Байчев</t>
  </si>
  <si>
    <t>Руска Станчева, Весела Михайлова</t>
  </si>
  <si>
    <t xml:space="preserve"> Снежинка Матакиева, Юлия Нинова</t>
  </si>
  <si>
    <t>Тодорка Владимирова, Анна Михайлова</t>
  </si>
  <si>
    <t>Институт за български език при БАН</t>
  </si>
  <si>
    <t>Мила Томанова, Жана Ганчева</t>
  </si>
  <si>
    <t>Любомир Андрейчин, Константин Попов, Стоян И. Стоянов</t>
  </si>
  <si>
    <t>Владко Мурдаров, Маргарита Димитрова, Татяна Александрова, Руска Станчева, Катя Чаралозова, Милен Томов, Николай Паскалев, Илиана Стоилова, Илиана Кунева</t>
  </si>
  <si>
    <t>Даниела Шурбанова</t>
  </si>
  <si>
    <t>Жан-Клод Корбей, Ариан Аршамбо</t>
  </si>
  <si>
    <t xml:space="preserve"> Стефан Дечев</t>
  </si>
  <si>
    <t>Георги Владимиров</t>
  </si>
  <si>
    <t>Радосвет Коларов</t>
  </si>
  <si>
    <t>Елица Станоева</t>
  </si>
  <si>
    <t>Кристина Хаберлик</t>
  </si>
  <si>
    <t>Кейти Сполдинг</t>
  </si>
  <si>
    <t>Кира Върмонд</t>
  </si>
  <si>
    <t xml:space="preserve">	Щепанка Секанинова</t>
  </si>
  <si>
    <t>Сесил Лангоне</t>
  </si>
  <si>
    <t>Хана Фрай и Адам Ръдърфорд</t>
  </si>
  <si>
    <t>Герасим Витяков</t>
  </si>
  <si>
    <t xml:space="preserve">	Хелена Харащова</t>
  </si>
  <si>
    <t>Оле и Ханс Кьонеке</t>
  </si>
  <si>
    <t>Антон Стайков, Свобода Цекова</t>
  </si>
  <si>
    <t>Алън Милсън</t>
  </si>
  <si>
    <t>Дениз Кърби</t>
  </si>
  <si>
    <t>Мери Томалин</t>
  </si>
  <si>
    <t>Доминик Демерс</t>
  </si>
  <si>
    <t xml:space="preserve">	Доминик Демерс</t>
  </si>
  <si>
    <t xml:space="preserve"> Тери Пратчет и Нийл Геймън</t>
  </si>
  <si>
    <t>Тери Пратчет</t>
  </si>
  <si>
    <t>Мат Хейг</t>
  </si>
  <si>
    <t>Гидеон Самсон</t>
  </si>
  <si>
    <t xml:space="preserve">	Тери Пратчет</t>
  </si>
  <si>
    <t>Анди Уест</t>
  </si>
  <si>
    <t xml:space="preserve">	Фебе Силани</t>
  </si>
  <si>
    <t>Ева Аморес и Мат Косгроув</t>
  </si>
  <si>
    <t xml:space="preserve">	Али Стендиш</t>
  </si>
  <si>
    <t xml:space="preserve">	Даниел Мюкш</t>
  </si>
  <si>
    <t>Скарлет Томас</t>
  </si>
  <si>
    <t xml:space="preserve">	Кол Бюканън</t>
  </si>
  <si>
    <t>ИЗДА-
ТЕЛСТВО</t>
  </si>
  <si>
    <t>„Просвета – София“ АД</t>
  </si>
  <si>
    <t xml:space="preserve"> „Просвета – София“ АД</t>
  </si>
  <si>
    <t>WSKids, „Просвета – София“ АД</t>
  </si>
  <si>
    <t>„Прозорец“</t>
  </si>
  <si>
    <t>„Прозорче“</t>
  </si>
  <si>
    <t>БРОЙ ЗАГЛАВИЯ В ПАКЕТ</t>
  </si>
  <si>
    <t>КРАТКА АНОТАЦИЯ</t>
  </si>
  <si>
    <t>Книжката запознава децата с десетте най-опасни динозаври и любопитни факти за тях. Част е от поредицата „Топ десет на …“ и е с шрифт, подходящ за деца с дислексия.</t>
  </si>
  <si>
    <t>С тази книжка децата ще научат как изглеждат вулканите и още много интересни факти за тях. Част е от поредицата „Топ десет на …“ и е с шрифт, подходящ за деца с дислексия.</t>
  </si>
  <si>
    <t>Книжката запознава децата с десетте най-опасни животни и техните неочаквано смъртоносни оръжия. Част е от поредицата „Топ десет на …“ и е с шрифт, подходящ за деца с дислексия.</t>
  </si>
  <si>
    <t>С  книжката малките читатели ще се запознаят с някои от най-невероятните явления на Земята като например как работи човешкото тяло. Има и експерименти, с които децата да проверят хипотезите си.</t>
  </si>
  <si>
    <t>С книжката децата се запознават с някои от „вечните изобретения“ по света като електричеството. Има и експерименти, с които децата да проверят хипотезите си.</t>
  </si>
  <si>
    <t>Заедно с героите от книжката децата ще решават забавни задачи, ще използват цветни стикери и ще разберат и обикнат математиката.</t>
  </si>
  <si>
    <t>Книжката е разработена от специалисти в ученето чрез игра и помага на децата да разберат и усвоят важни математически понятия.</t>
  </si>
  <si>
    <t>В първата книжка от поредицата „Парите в моя джоб“ децата научават какво са доходите и разходите, как се кандидатства за работа и др. Информацията е организирана в кратки текстове с много илюстрации, практични рубрики и въпроси за размисъл.</t>
  </si>
  <si>
    <t>Във втората книжка от поредицата „Парите в моя джоб“ учениците научават  какво е бизнес и каква е разликата между предприемачи и клиенти. Текстовете отново са кратки, с много илюстрации, практични рубрики и въпроси за размисъл.</t>
  </si>
  <si>
    <t>Помагалото съдържа 33 плана за съчинения и разработки по тях, които покриват цялата изпитна програма по литература за ДЗИ. Включени са и практически съвети.</t>
  </si>
  <si>
    <t>Помагалото  представлява наръчник за базисни знания и умения по математика с доза надграждане. Съдържа дефиниции, важни формули, правила и стъпки за решаване на най-често срещаните задачи, характерни особености на геометричните обекти, примери и чертежи, справочни таблици.</t>
  </si>
  <si>
    <t>Книгата е резултат от дългогодишни изследвания на света на цветовете и техните възможности за изразителност в изкуството. Авторът подчертава колко са важни за успешно създаване на образи и изразяването на емоции и настроения.</t>
  </si>
  <si>
    <t>Включва всички основни понятия от учебника с примери.</t>
  </si>
  <si>
    <t>Това е най-кратката граматика на българския език. Представени са основните понятия и теми, които се изучават в 5., 6. и 7. клас по новата учебна програма.</t>
  </si>
  <si>
    <t>Христоматията съдържа откъси от всички произведения от учебника за 8. клас, бележки за авторите и обобщителни таблици.</t>
  </si>
  <si>
    <t>Помагалото ще ракрие на гимназистите тънкостите в писането на есе от различен вид. Подходящо е за ученици 11. – 12. клас.</t>
  </si>
  <si>
    <t>В христоматията са събрани всички произведения за матурата. Включва кратките резюмета на съдържанието,  бележки за авторите и история на произведенията, плюс подробно упътване как се пишат есе и интерпретативно съчинение.</t>
  </si>
  <si>
    <t>Помагалото е подходящо за гимназисти и зрелостници и съдържа основните правописни, пунктуационни и граматични правила и  разнообразни упражнения и тестови задачи.</t>
  </si>
  <si>
    <t>Помагалото осигурявана учениците поддържане и опресняване на знанията по математика, придобити в прогимназиалния етап и подпомага подготовката на седмокласниците за НВО и за приемните изпити.</t>
  </si>
  <si>
    <t>Речникът съдържа 10 000 думи, които се срещат в учебниците по различните учебни предмети, и служи едновременно за проверка на правописа и на правоговора на тези думи.</t>
  </si>
  <si>
    <t>Изданието има нормативен характер и съдържа основните правила на правописа и пунктуацията на българския език.</t>
  </si>
  <si>
    <t xml:space="preserve">Има книги, които са задължителни за всяка домашна, училищна и обществена библиотека. Тази книга е точно такава, защото представлява системно, научно и пълно описание на граматичния строй на новобългарския литературен език и съдържа фонетика, морфология и синтаксис. В нея са дадени основните правила на българския правопис и на българската пунктуация.
</t>
  </si>
  <si>
    <t>Най-пълният досега справочник от този тип (90 000 речникови единици). Речникът включва правилата на писмения език с много нови думи от последното десетилетие.</t>
  </si>
  <si>
    <t>Втората част на „Официалния правописен речник на българския език” е посветена изцяло на глагола, наречен от акад. Александър Теодоров-Балан „слонът на българската граматика”. 
Речникът дава богата информация за различните форми на глаголите и за техните правописни особености. Включва повече от 20 000 речникови единици.</t>
  </si>
  <si>
    <t>Речникът съдържа повече от 3600 фразови и предложни глагола от разговорната и писмената реч на съвременния британски и американски английски език, повече от 6800 значения и дефиниции, примери за използване и др.</t>
  </si>
  <si>
    <t>Речникът дава визуална представа за понятия и процеси на пет езика – български, английски, немски, испански, френски – в техния контекст.</t>
  </si>
  <si>
    <t>Книгата поставя въпроси, които са свързани със спомена и паметта за Стефан Стамболов. Разгледан е отпечатъкът му в политическия печат, литературата, историографията, учебниците по история, публичната обществена памет, медиите, киното и др.</t>
  </si>
  <si>
    <t>Книгата разказва историята на политическия и духовния живот на втората средновековна българска държава, известна под името „Волжка България”.</t>
  </si>
  <si>
    <t>Книгата изследва художествените механизми на Елин-Пелиновото повествование.</t>
  </si>
  <si>
    <t xml:space="preserve">Тази книга е история на София и българския социализъм в пресечната точка на партийната идеология, градоустройствения процес и нормите на социалистическия начин на живот. </t>
  </si>
  <si>
    <t>Книгата е адресирана към най-широк кръг читатели, интересуващи се от развитието на архитектурата през ХХ в. 
50-те статии представят най-значимите архитектурни творби, построени през изминалия век, и техните автори от първия небостъргач в Ню Йорк през школата на Баухаус холандския павилион на Световното изложение през 2000 г.</t>
  </si>
  <si>
    <t>Най-великите имена в човешката история са запомнени единствено с невероятните си таланти и постижения. Гениите обаче са имали и слаби страни.</t>
  </si>
  <si>
    <t>Книгата е написана с помощта на екип от научни експерти и предлага 50 забавни и достъпни отговора на много детски въпроси за света.</t>
  </si>
  <si>
    <t xml:space="preserve">Детска енциклопедия за човешките качества. </t>
  </si>
  <si>
    <t xml:space="preserve">Книга, която учи децата да говорят за чувствата си и да управлява емоциите си. </t>
  </si>
  <si>
    <t>Едно пътешествие из научните открития от произхода на Вселената до нейната неизбежна гибел, от началото на живота на Земята до възможността за извънземни форми на живот в галактиките, от най-мрачните дълбини на безкрайността до най-бляскавите кътчета на нашия ум.</t>
  </si>
  <si>
    <t>Тази книга ще ви запознае с птици от целия свят – от малки певци, живеещи сред клоните на горските дървета, до огромни хищници, кръжащи над високите снежни върхове.</t>
  </si>
  <si>
    <t>От тази книга децата ще научат всичко за новото си приспособление – какво представлява зрението, как лекарите разбират, че не виждат добре, кой е изобретил първите очила и как са изглеждали те, какво ще могат да правят очилата на бъдещето и още много други неща.</t>
  </si>
  <si>
    <t>Оригинално и остроумно въведение в музиката и видовете музикални инструменти с QR кодове, които водят до мелодии, изсвирени от професионалисти на всеки от 50-те инструмента.</t>
  </si>
  <si>
    <t>Книгата събира по уникален начин най-интересните български буквари от 1824 до 2014 г.</t>
  </si>
  <si>
    <t>Антологията съдържа запазените стихове, приказки, гатанки, разкази, пиески на известни писатели като Дора Габе, Ангел Каралийчев, Асен Разцветников, Йордан Стубел, Елисавета Багряна, Яна Язова и др. Изданието е печелило конкурс на Министерството на културата.</t>
  </si>
  <si>
    <t>Книгата е част от художествена поредица, написана специално за учениците в 8. клас с интензивно изучаване на английски език. Съдържа внимателно подбрана лексика и граматика, упражнения за четене и слушане, два аудиодиска със запис на целия текст и на откъси към упражненията за слушане и кратък английско-български речник.</t>
  </si>
  <si>
    <t>Първата книга от поредицата разказва историята на госпожица Шарлот, която не е като другите учителки. Тя разказва шантави истории на учениците и дори играе футбол с тях.</t>
  </si>
  <si>
    <t>Във втората книга госпожица Щарлот поема грижите за мъничка библиотека. Това е вдъх­новяваща история за вълшебната сила на книгите.</t>
  </si>
  <si>
    <t>Третата книга от поредицата на Доминик Демерс за шантавата стара дама е вдъхновяваща история за вярата в собствените сили и за удоволствието от играта.</t>
  </si>
  <si>
    <t>Госпожица Шарлот е на гарата и чака влака, който ще я отведе до приятелите ѝ. Но точно тогава тя случайно взeма чантата на министър-председателя.</t>
  </si>
  <si>
    <t>Според „Правите и акуратни предсказания“ на Агнес Нътър светът ще свърши в събота. Няма друга възможност, освен да спрат четиримата мотоциклетисти на Апокалипсиса, използвайки силите на Армията за лов на вещици. И ако това не е достатъчно остава неделята.</t>
  </si>
  <si>
    <t xml:space="preserve">Сборникът включва четиринайсет истории от Тери Пратчет, в които има пътуване във времето, костенурки, чудовища и всевъзможни забавни обрати. </t>
  </si>
  <si>
    <t>Коледа е в опасност, и за да я спаси, Дядо Коледа трябва да намери Амелия.</t>
  </si>
  <si>
    <t>В книжката се разказва за историята на Амелия, която заживява с Дядо и Баба Коледа. Но когато любимият празник е застрашен, тя ще направи всичко възможно да го спаси.</t>
  </si>
  <si>
    <t>Това е приказка, изпълнена с приключения, сняг, отвличане, джуджета и едно единадесетгодишно момче, което не се страхува да повярва в магията.</t>
  </si>
  <si>
    <t>Забавната и проницателна история на един клас, в който има не само ученици, а и една зебра.</t>
  </si>
  <si>
    <t>Весела фантазия, написана от Тери Пратчет, 17-годишен, и майстора разказвач Тери Пратчет, 43-годишен.</t>
  </si>
  <si>
    <t>В книгата е представена историята на Меси, избягвайки клишетата на стандартните биографии на великите спортисти.</t>
  </si>
  <si>
    <t>Чудовищата може да са страшни, но децата винаги ги побеждават. Защо? Защото са много по-умни от тях.</t>
  </si>
  <si>
    <t>Някога имали ли сте лоща седмица? Джъстин Чейс със сигурност има, а е само понеделник!</t>
  </si>
  <si>
    <t>Джъстин едва оцеля в понеделник, но днес е вторник!</t>
  </si>
  <si>
    <t>Понеделник му взе дъха, вторник беше взривоопасен, но вече е сряда</t>
  </si>
  <si>
    <t>Вълнуваща история със страхотни приключения, нови приятелства, тайни общества, експлозивни открития и една по-различна първа среща с най-великия детектив на всички времена и неговия създател: Шерлок Холмс и Артър Конан Дойл.</t>
  </si>
  <si>
    <t>Първата биография на Джокович разбива кода на спортния му успех, но преди всичко е и възможност да надникнем зад непристъпната фасада на спортната суперзвезда.</t>
  </si>
  <si>
    <t>Въображението е нещо невероятно. То може да ви отведе до върха на най-високата планина или до дъното на най-дълбокото море. Именно там отведе Догинс в неговото Ужасно голямо приключение.</t>
  </si>
  <si>
    <t>Четиринайсет фантастично смешни истории, изпълнени със замеряне с храна, пирати, магьосници и крадци.</t>
  </si>
  <si>
    <t>Могъща извънземна флотилия от най-новата компютърна игра изпраща съобщение на Джони. Ще спаси ли той света?</t>
  </si>
  <si>
    <t>Няколко същества от различни планети попадат на този изкуствено създаден свят, населен с героите на всевъзможни митологии, и преживяват най-странни приключения.</t>
  </si>
  <si>
    <t>Дом Сaбaлоc притежaвa куп нещa зa зaвиждaне. С робот поcледно поколение зa приcлужник и плaнетa зa кръcтник, Дом обитaвa един cвят, в който дори cмърттa невинaги е фaтaлнa.</t>
  </si>
  <si>
    <t>История за една по-различна Коледа.</t>
  </si>
  <si>
    <t xml:space="preserve">Настоящето не е толкова сигурно и безопасно, колкото Джони си мисли. Какво ще направят той и приятелите му щом света се промени? </t>
  </si>
  <si>
    <t>Не са много хората, които могат да виждат умрелите, но дванайсетгодишният Джони може. И има лоши новини за тях.</t>
  </si>
  <si>
    <t>Грандиозното приключение на Ефи, Улф, Рейвън и Макс, които отново трябва да се изправят срещу могъщите Дибери, планиращи да унищожат вселената по време на зимното слънцестоене.</t>
  </si>
  <si>
    <t>Опасното приключение на Аш и неговия ученик, които са изпратени на мисия.</t>
  </si>
  <si>
    <t>ПАКЕТНА ЦЕНА</t>
  </si>
  <si>
    <t>(подпис и печат)</t>
  </si>
  <si>
    <t>БРОЙ ПАКЕТИ</t>
  </si>
  <si>
    <t>БРОЙ</t>
  </si>
  <si>
    <t>Дата:</t>
  </si>
  <si>
    <t xml:space="preserve">ИЗДАТЕЛСТВО „ПРОСВЕТА – СОФИЯ“ АД </t>
  </si>
  <si>
    <t>www.prosveta.bg</t>
  </si>
  <si>
    <t>З А Я В К А</t>
  </si>
  <si>
    <t>Всички заглавия от инициативата могат да бъдат закупени със средства по Националната програма на МОН
„Осигуряване на съвременна, сигурна и достъпна образователна среда“ – модул 1
Крайният срок за кандидатстване по програмата е 12 юни 2025 г.</t>
  </si>
  <si>
    <t xml:space="preserve"> (училище/ЦСОП)</t>
  </si>
  <si>
    <t>„Топ десет на най-опасните динозаври“</t>
  </si>
  <si>
    <t xml:space="preserve">за закупуване на учебни помагала и книги
за учебни кабинети и библиотеки
</t>
  </si>
  <si>
    <r>
      <t xml:space="preserve">Попълнете формуляра за заявка
и изпратете на 
</t>
    </r>
    <r>
      <rPr>
        <sz val="14"/>
        <color rgb="FF000000"/>
        <rFont val="Arial"/>
        <family val="2"/>
        <charset val="204"/>
      </rPr>
      <t>е-mail: plamen.slavchev@prosveta.bg 
с копие до: 
vanya.georgieva@prosveta.bg</t>
    </r>
    <r>
      <rPr>
        <b/>
        <sz val="14"/>
        <color rgb="FF000000"/>
        <rFont val="Arial"/>
        <family val="2"/>
        <charset val="204"/>
      </rPr>
      <t xml:space="preserve">
Лице за контакт:   
</t>
    </r>
    <r>
      <rPr>
        <sz val="14"/>
        <color rgb="FF000000"/>
        <rFont val="Arial"/>
        <family val="2"/>
        <charset val="204"/>
      </rPr>
      <t>Пламен Славчев, тел.: 0884 110 809</t>
    </r>
    <r>
      <rPr>
        <b/>
        <sz val="14"/>
        <color rgb="FF000000"/>
        <rFont val="Arial"/>
        <family val="2"/>
        <charset val="204"/>
      </rPr>
      <t xml:space="preserve">
Плащанията се извършват
по сметка:
IBAN: BG66UBBS81551061225408 
BGN BIC: UBBSBGSF 
ОББ АД
„Просвета – София“ АД</t>
    </r>
  </si>
  <si>
    <t>„Racing the Tide“</t>
  </si>
  <si>
    <t>„Как се пише есе за отличен“</t>
  </si>
  <si>
    <t>„Справочник по математика 5. – 7. клас по новата учебна програма“</t>
  </si>
  <si>
    <t>Книгата съдържа последните промени в правописа и пунктуацията, представени от „Официален правописен речник на българския език“ на БАН, 2012 г., езикови ситуации и разнообразни примери.</t>
  </si>
  <si>
    <t>„Шантавата министърка (Госпожица Шарлот 4)“</t>
  </si>
  <si>
    <t>„Новата футболна треньорка (Госпожица Шарлот 3“</t>
  </si>
  <si>
    <t>Изготвил заявката: …...............................................................................................................................................................</t>
  </si>
  <si>
    <t>….....................................................................</t>
  </si>
  <si>
    <t>…......................................</t>
  </si>
  <si>
    <t>„50 класици. Архитектурата на XX век“</t>
  </si>
  <si>
    <t>„Елин-Пелин“</t>
  </si>
  <si>
    <t>„Body on the Rocks“</t>
  </si>
  <si>
    <t>„1943. Антология за деца“</t>
  </si>
  <si>
    <r>
      <t xml:space="preserve">ЕДИНИЧНА ЦЕНА
(лв. / </t>
    </r>
    <r>
      <rPr>
        <b/>
        <sz val="11"/>
        <color theme="1"/>
        <rFont val="Calibri"/>
        <family val="2"/>
        <charset val="204"/>
      </rPr>
      <t>€)</t>
    </r>
  </si>
  <si>
    <r>
      <t xml:space="preserve">ЕДИНИЧНА ЦЕНА
С  </t>
    </r>
    <r>
      <rPr>
        <b/>
        <sz val="14"/>
        <color theme="1"/>
        <rFont val="Arial Black"/>
        <family val="2"/>
        <charset val="204"/>
      </rPr>
      <t>20%</t>
    </r>
    <r>
      <rPr>
        <b/>
        <sz val="11"/>
        <color theme="1"/>
        <rFont val="Calibri"/>
        <family val="2"/>
        <charset val="204"/>
        <scheme val="minor"/>
      </rPr>
      <t xml:space="preserve"> ОТСТЪПКА
(лв. / €)</t>
    </r>
  </si>
  <si>
    <t>СУМА
 (лв.)</t>
  </si>
  <si>
    <t>ОБЩА СУМА НА ЗАЯВКАТА (лв.):</t>
  </si>
  <si>
    <r>
      <t xml:space="preserve">ПАКЕТНА ЦЕНА
С  </t>
    </r>
    <r>
      <rPr>
        <b/>
        <sz val="14"/>
        <color theme="0"/>
        <rFont val="Arial Black"/>
        <family val="2"/>
        <charset val="204"/>
      </rPr>
      <t>25%</t>
    </r>
    <r>
      <rPr>
        <b/>
        <sz val="12"/>
        <color theme="0"/>
        <rFont val="Calibri"/>
        <family val="2"/>
        <charset val="204"/>
        <scheme val="minor"/>
      </rPr>
      <t xml:space="preserve"> ОТСТЪПКА
(лв. / €)</t>
    </r>
  </si>
  <si>
    <t>СУМА
(лв.)</t>
  </si>
  <si>
    <t>ОБЩА СУМА НА ЗАЯВКАТА (€):</t>
  </si>
  <si>
    <r>
      <t xml:space="preserve">Наименование на заявителя: </t>
    </r>
    <r>
      <rPr>
        <sz val="14"/>
        <color rgb="FF000000"/>
        <rFont val="Times New Roman"/>
        <family val="1"/>
        <charset val="204"/>
      </rPr>
      <t>….................................................................................................................................</t>
    </r>
  </si>
  <si>
    <r>
      <t xml:space="preserve">Област: </t>
    </r>
    <r>
      <rPr>
        <sz val="14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</t>
    </r>
  </si>
  <si>
    <r>
      <t xml:space="preserve">Община: </t>
    </r>
    <r>
      <rPr>
        <sz val="14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</t>
    </r>
  </si>
  <si>
    <r>
      <t xml:space="preserve">Район: </t>
    </r>
    <r>
      <rPr>
        <sz val="14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</t>
    </r>
  </si>
  <si>
    <r>
      <t xml:space="preserve">Град/село: </t>
    </r>
    <r>
      <rPr>
        <sz val="14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</t>
    </r>
  </si>
  <si>
    <r>
      <t xml:space="preserve">Пощенски код: </t>
    </r>
    <r>
      <rPr>
        <sz val="14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</t>
    </r>
  </si>
  <si>
    <r>
      <t xml:space="preserve">Улица, №: </t>
    </r>
    <r>
      <rPr>
        <sz val="14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</t>
    </r>
  </si>
  <si>
    <r>
      <t xml:space="preserve">БУЛСТАТ: </t>
    </r>
    <r>
      <rPr>
        <sz val="14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</si>
  <si>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4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</t>
    </r>
  </si>
  <si>
    <r>
      <t xml:space="preserve">Лице за контакт (за доставката): </t>
    </r>
    <r>
      <rPr>
        <sz val="14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</si>
  <si>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Мобилен телефон на лицето за контакт: </t>
    </r>
    <r>
      <rPr>
        <sz val="14"/>
        <rFont val="Times New Roman"/>
        <family val="1"/>
        <charset val="204"/>
      </rPr>
      <t>.................................................................................................................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</si>
</sst>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лв.&quot;;[Red]\-#,##0.00\ &quot;лв.&quot;"/>
    <numFmt numFmtId="164" formatCode="#,##0.00\ &quot;лв.&quot;"/>
    <numFmt numFmtId="165" formatCode="#,##0.00\ &quot;лв.&quot;;\-#,##0.00\ &quot;лв.&quot;;;@"/>
    <numFmt numFmtId="166" formatCode="#,##0.00\ [$€-1]"/>
    <numFmt numFmtId="167" formatCode="[$€-2]\ #,##0.00"/>
    <numFmt numFmtId="168" formatCode="#,##0.00\ [$€-1];[Red]\-#,##0.00\ [$€-1];;@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.5"/>
      <color theme="4" tint="-0.499984740745262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</font>
    <font>
      <sz val="11.5"/>
      <color theme="4" tint="-0.499984740745262"/>
      <name val="Calibri"/>
      <family val="2"/>
      <charset val="204"/>
      <scheme val="minor"/>
    </font>
    <font>
      <b/>
      <sz val="14"/>
      <color theme="1"/>
      <name val="Arial Black"/>
      <family val="2"/>
      <charset val="204"/>
    </font>
    <font>
      <b/>
      <sz val="18"/>
      <color indexed="6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.5"/>
      <color theme="4" tint="-0.249977111117893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4"/>
      <color theme="0"/>
      <name val="Arial Black"/>
      <family val="2"/>
      <charset val="204"/>
    </font>
    <font>
      <b/>
      <sz val="13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4" tint="-0.499984740745262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3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49" fontId="23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left" vertical="center" indent="3"/>
    </xf>
    <xf numFmtId="166" fontId="18" fillId="3" borderId="7" xfId="0" applyNumberFormat="1" applyFont="1" applyFill="1" applyBorder="1" applyAlignment="1">
      <alignment horizontal="left" vertical="center" indent="3"/>
    </xf>
    <xf numFmtId="8" fontId="18" fillId="3" borderId="1" xfId="0" applyNumberFormat="1" applyFont="1" applyFill="1" applyBorder="1" applyAlignment="1">
      <alignment horizontal="left" vertical="center" wrapText="1" indent="2"/>
    </xf>
    <xf numFmtId="166" fontId="18" fillId="3" borderId="7" xfId="0" applyNumberFormat="1" applyFont="1" applyFill="1" applyBorder="1" applyAlignment="1">
      <alignment horizontal="left" vertical="center" wrapText="1" indent="2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165" fontId="6" fillId="4" borderId="0" xfId="0" applyNumberFormat="1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164" fontId="0" fillId="4" borderId="5" xfId="0" applyNumberFormat="1" applyFill="1" applyBorder="1" applyAlignment="1">
      <alignment horizontal="left" vertical="center" indent="4"/>
    </xf>
    <xf numFmtId="166" fontId="27" fillId="4" borderId="9" xfId="0" applyNumberFormat="1" applyFont="1" applyFill="1" applyBorder="1" applyAlignment="1">
      <alignment horizontal="left" vertical="center" indent="4"/>
    </xf>
    <xf numFmtId="164" fontId="0" fillId="4" borderId="10" xfId="0" applyNumberFormat="1" applyFill="1" applyBorder="1" applyAlignment="1">
      <alignment horizontal="left" vertical="center" indent="3"/>
    </xf>
    <xf numFmtId="166" fontId="27" fillId="4" borderId="9" xfId="0" applyNumberFormat="1" applyFont="1" applyFill="1" applyBorder="1" applyAlignment="1">
      <alignment horizontal="left" vertical="center" wrapText="1" indent="3"/>
    </xf>
    <xf numFmtId="165" fontId="0" fillId="4" borderId="3" xfId="0" applyNumberFormat="1" applyFill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left" vertical="center" wrapText="1" indent="3"/>
    </xf>
    <xf numFmtId="164" fontId="0" fillId="4" borderId="5" xfId="0" applyNumberFormat="1" applyFill="1" applyBorder="1" applyAlignment="1">
      <alignment horizontal="left" vertical="center" indent="3"/>
    </xf>
    <xf numFmtId="164" fontId="0" fillId="4" borderId="5" xfId="0" applyNumberFormat="1" applyFill="1" applyBorder="1" applyAlignment="1">
      <alignment horizontal="left" vertical="center" wrapText="1" indent="3"/>
    </xf>
    <xf numFmtId="164" fontId="0" fillId="4" borderId="5" xfId="0" applyNumberFormat="1" applyFill="1" applyBorder="1" applyAlignment="1">
      <alignment horizontal="left" vertical="center" wrapText="1" indent="4"/>
    </xf>
    <xf numFmtId="164" fontId="0" fillId="4" borderId="13" xfId="0" applyNumberFormat="1" applyFill="1" applyBorder="1" applyAlignment="1">
      <alignment horizontal="left" vertical="center" wrapText="1" indent="3"/>
    </xf>
    <xf numFmtId="166" fontId="27" fillId="4" borderId="15" xfId="0" applyNumberFormat="1" applyFont="1" applyFill="1" applyBorder="1" applyAlignment="1">
      <alignment horizontal="left" vertical="center" wrapText="1" indent="3"/>
    </xf>
    <xf numFmtId="164" fontId="0" fillId="4" borderId="18" xfId="0" applyNumberFormat="1" applyFill="1" applyBorder="1" applyAlignment="1">
      <alignment horizontal="left" vertical="center" wrapText="1" indent="3"/>
    </xf>
    <xf numFmtId="164" fontId="0" fillId="4" borderId="14" xfId="0" applyNumberFormat="1" applyFill="1" applyBorder="1" applyAlignment="1">
      <alignment horizontal="left" vertical="center" indent="4"/>
    </xf>
    <xf numFmtId="166" fontId="27" fillId="4" borderId="16" xfId="0" applyNumberFormat="1" applyFont="1" applyFill="1" applyBorder="1" applyAlignment="1">
      <alignment horizontal="left" vertical="center" indent="4"/>
    </xf>
    <xf numFmtId="164" fontId="0" fillId="4" borderId="14" xfId="0" applyNumberFormat="1" applyFill="1" applyBorder="1" applyAlignment="1">
      <alignment horizontal="left" vertical="center" wrapText="1" indent="3"/>
    </xf>
    <xf numFmtId="166" fontId="27" fillId="4" borderId="16" xfId="0" applyNumberFormat="1" applyFont="1" applyFill="1" applyBorder="1" applyAlignment="1">
      <alignment horizontal="left" vertical="center" wrapText="1" indent="3"/>
    </xf>
    <xf numFmtId="0" fontId="10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8" fontId="0" fillId="4" borderId="13" xfId="0" applyNumberFormat="1" applyFill="1" applyBorder="1" applyAlignment="1">
      <alignment horizontal="left" vertical="center" wrapText="1" indent="4"/>
    </xf>
    <xf numFmtId="166" fontId="27" fillId="4" borderId="17" xfId="0" applyNumberFormat="1" applyFont="1" applyFill="1" applyBorder="1" applyAlignment="1">
      <alignment horizontal="left" vertical="center" indent="4"/>
    </xf>
    <xf numFmtId="8" fontId="0" fillId="4" borderId="13" xfId="0" applyNumberFormat="1" applyFill="1" applyBorder="1" applyAlignment="1">
      <alignment horizontal="left" vertical="center" wrapText="1" indent="3"/>
    </xf>
    <xf numFmtId="8" fontId="0" fillId="4" borderId="5" xfId="0" applyNumberFormat="1" applyFill="1" applyBorder="1" applyAlignment="1">
      <alignment horizontal="left" vertical="center" wrapText="1" indent="4"/>
    </xf>
    <xf numFmtId="166" fontId="27" fillId="4" borderId="10" xfId="0" applyNumberFormat="1" applyFont="1" applyFill="1" applyBorder="1" applyAlignment="1">
      <alignment horizontal="left" vertical="center" indent="4"/>
    </xf>
    <xf numFmtId="8" fontId="0" fillId="4" borderId="5" xfId="0" applyNumberFormat="1" applyFill="1" applyBorder="1" applyAlignment="1">
      <alignment horizontal="left" vertical="center" indent="3"/>
    </xf>
    <xf numFmtId="8" fontId="0" fillId="4" borderId="18" xfId="0" applyNumberFormat="1" applyFill="1" applyBorder="1" applyAlignment="1">
      <alignment horizontal="left" vertical="center" wrapText="1" indent="4"/>
    </xf>
    <xf numFmtId="166" fontId="27" fillId="4" borderId="0" xfId="0" applyNumberFormat="1" applyFont="1" applyFill="1" applyAlignment="1">
      <alignment horizontal="left" vertical="center" indent="4"/>
    </xf>
    <xf numFmtId="8" fontId="0" fillId="4" borderId="18" xfId="0" applyNumberFormat="1" applyFill="1" applyBorder="1" applyAlignment="1">
      <alignment horizontal="left" vertical="center" indent="3"/>
    </xf>
    <xf numFmtId="8" fontId="0" fillId="4" borderId="5" xfId="0" applyNumberFormat="1" applyFill="1" applyBorder="1" applyAlignment="1">
      <alignment horizontal="left" vertical="center" wrapText="1" indent="3"/>
    </xf>
    <xf numFmtId="8" fontId="0" fillId="4" borderId="18" xfId="0" applyNumberFormat="1" applyFill="1" applyBorder="1" applyAlignment="1">
      <alignment horizontal="left" vertical="center" wrapText="1" indent="3"/>
    </xf>
    <xf numFmtId="8" fontId="0" fillId="4" borderId="5" xfId="0" applyNumberFormat="1" applyFill="1" applyBorder="1" applyAlignment="1">
      <alignment horizontal="left" vertical="center" indent="4"/>
    </xf>
    <xf numFmtId="167" fontId="27" fillId="4" borderId="17" xfId="0" applyNumberFormat="1" applyFont="1" applyFill="1" applyBorder="1" applyAlignment="1">
      <alignment horizontal="left" vertical="center" indent="4"/>
    </xf>
    <xf numFmtId="167" fontId="27" fillId="4" borderId="10" xfId="0" applyNumberFormat="1" applyFont="1" applyFill="1" applyBorder="1" applyAlignment="1">
      <alignment horizontal="left" vertical="center" indent="4"/>
    </xf>
    <xf numFmtId="167" fontId="27" fillId="4" borderId="0" xfId="0" applyNumberFormat="1" applyFont="1" applyFill="1" applyAlignment="1">
      <alignment horizontal="left" vertical="center" indent="4"/>
    </xf>
    <xf numFmtId="0" fontId="16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166" fontId="27" fillId="4" borderId="11" xfId="0" applyNumberFormat="1" applyFont="1" applyFill="1" applyBorder="1" applyAlignment="1">
      <alignment horizontal="left" vertical="center" wrapText="1" indent="3"/>
    </xf>
    <xf numFmtId="8" fontId="0" fillId="4" borderId="14" xfId="0" applyNumberFormat="1" applyFill="1" applyBorder="1" applyAlignment="1">
      <alignment horizontal="left" vertical="center" wrapText="1" indent="4"/>
    </xf>
    <xf numFmtId="167" fontId="27" fillId="4" borderId="12" xfId="0" applyNumberFormat="1" applyFont="1" applyFill="1" applyBorder="1" applyAlignment="1">
      <alignment horizontal="left" vertical="center" indent="4"/>
    </xf>
    <xf numFmtId="8" fontId="0" fillId="4" borderId="14" xfId="0" applyNumberFormat="1" applyFill="1" applyBorder="1" applyAlignment="1">
      <alignment horizontal="left" vertical="center" wrapText="1" indent="3"/>
    </xf>
    <xf numFmtId="1" fontId="11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8" fontId="11" fillId="4" borderId="0" xfId="0" applyNumberFormat="1" applyFont="1" applyFill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1" fontId="14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0" fillId="4" borderId="5" xfId="0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166" fontId="18" fillId="3" borderId="20" xfId="0" applyNumberFormat="1" applyFont="1" applyFill="1" applyBorder="1" applyAlignment="1">
      <alignment horizontal="left" vertical="center" indent="3"/>
    </xf>
    <xf numFmtId="8" fontId="18" fillId="3" borderId="0" xfId="0" applyNumberFormat="1" applyFont="1" applyFill="1" applyAlignment="1">
      <alignment horizontal="left" vertical="center" wrapText="1" indent="2"/>
    </xf>
    <xf numFmtId="8" fontId="18" fillId="3" borderId="0" xfId="0" applyNumberFormat="1" applyFont="1" applyFill="1" applyAlignment="1">
      <alignment horizontal="left" vertical="center" indent="3"/>
    </xf>
    <xf numFmtId="166" fontId="18" fillId="3" borderId="21" xfId="0" applyNumberFormat="1" applyFont="1" applyFill="1" applyBorder="1" applyAlignment="1">
      <alignment horizontal="left" vertical="center" wrapText="1" indent="2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165" fontId="18" fillId="3" borderId="0" xfId="0" applyNumberFormat="1" applyFont="1" applyFill="1" applyAlignment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3" borderId="23" xfId="0" applyNumberFormat="1" applyFont="1" applyFill="1" applyBorder="1" applyAlignment="1" applyProtection="1">
      <alignment horizontal="center" vertical="center" wrapText="1"/>
      <protection locked="0"/>
    </xf>
    <xf numFmtId="165" fontId="18" fillId="3" borderId="4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/>
      <protection locked="0"/>
    </xf>
    <xf numFmtId="0" fontId="28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top" wrapText="1"/>
    </xf>
    <xf numFmtId="49" fontId="34" fillId="3" borderId="0" xfId="0" applyNumberFormat="1" applyFont="1" applyFill="1" applyAlignment="1">
      <alignment horizontal="center" vertical="center" wrapText="1"/>
    </xf>
    <xf numFmtId="0" fontId="31" fillId="4" borderId="0" xfId="0" applyFont="1" applyFill="1" applyAlignment="1" applyProtection="1">
      <alignment horizontal="left"/>
      <protection locked="0"/>
    </xf>
    <xf numFmtId="0" fontId="36" fillId="4" borderId="0" xfId="0" applyFont="1" applyFill="1" applyAlignment="1">
      <alignment horizontal="center" vertical="top"/>
    </xf>
    <xf numFmtId="0" fontId="31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13" fillId="4" borderId="0" xfId="0" applyFont="1" applyFill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168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indent="2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osveta.bg/" TargetMode="External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BFE5-B03B-43A4-A44B-9BD381BD8A1A}">
  <sheetPr>
    <pageSetUpPr fitToPage="1"/>
  </sheetPr>
  <dimension ref="A1:XFC1048562"/>
  <sheetViews>
    <sheetView showGridLines="0" showRowColHeaders="0" tabSelected="1" zoomScaleNormal="100" zoomScalePageLayoutView="90" workbookViewId="0">
      <selection sqref="A1:K1"/>
    </sheetView>
  </sheetViews>
  <sheetFormatPr defaultColWidth="0" defaultRowHeight="15" zeroHeight="1" x14ac:dyDescent="0.25"/>
  <cols>
    <col min="1" max="1" width="3.7109375" style="98" customWidth="1"/>
    <col min="2" max="2" width="26.7109375" style="98" customWidth="1"/>
    <col min="3" max="3" width="14.42578125" style="99" customWidth="1"/>
    <col min="4" max="4" width="13.28515625" style="100" customWidth="1"/>
    <col min="5" max="5" width="54.5703125" style="100" customWidth="1"/>
    <col min="6" max="6" width="17.28515625" style="98" customWidth="1"/>
    <col min="7" max="7" width="16.28515625" style="98" customWidth="1"/>
    <col min="8" max="8" width="15.7109375" style="101" customWidth="1"/>
    <col min="9" max="9" width="13.85546875" style="101" customWidth="1"/>
    <col min="10" max="10" width="10.28515625" style="101" customWidth="1"/>
    <col min="11" max="11" width="25.140625" style="98" customWidth="1"/>
    <col min="12" max="16382" width="9.140625" style="4" hidden="1"/>
    <col min="16383" max="16383" width="0.28515625" style="4" customWidth="1"/>
    <col min="16384" max="16384" width="0.28515625" style="4" hidden="1" customWidth="1"/>
  </cols>
  <sheetData>
    <row r="1" spans="1:11" ht="22.5" x14ac:dyDescent="0.25">
      <c r="A1" s="118" t="s">
        <v>212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0" customHeight="1" x14ac:dyDescent="0.25">
      <c r="A2" s="119" t="s">
        <v>213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58.5" customHeight="1" x14ac:dyDescent="0.25">
      <c r="A3" s="120" t="s">
        <v>214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67.5" customHeight="1" x14ac:dyDescent="0.25">
      <c r="A4" s="121" t="s">
        <v>218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98.25" customHeight="1" x14ac:dyDescent="0.25">
      <c r="A5" s="122" t="s">
        <v>215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22.5" customHeight="1" x14ac:dyDescent="0.3">
      <c r="A6" s="124" t="s">
        <v>240</v>
      </c>
      <c r="B6" s="124"/>
      <c r="C6" s="124"/>
      <c r="D6" s="124"/>
      <c r="E6" s="124"/>
      <c r="F6" s="124"/>
      <c r="G6" s="5"/>
      <c r="H6" s="123" t="s">
        <v>219</v>
      </c>
      <c r="I6" s="123"/>
      <c r="J6" s="123"/>
      <c r="K6" s="123"/>
    </row>
    <row r="7" spans="1:11" ht="18.75" customHeight="1" x14ac:dyDescent="0.25">
      <c r="A7" s="125" t="s">
        <v>216</v>
      </c>
      <c r="B7" s="125"/>
      <c r="C7" s="125"/>
      <c r="D7" s="125"/>
      <c r="E7" s="125"/>
      <c r="F7" s="125"/>
      <c r="G7" s="6"/>
      <c r="H7" s="123"/>
      <c r="I7" s="123"/>
      <c r="J7" s="123"/>
      <c r="K7" s="123"/>
    </row>
    <row r="8" spans="1:11" ht="25.5" customHeight="1" x14ac:dyDescent="0.25">
      <c r="A8" s="126" t="s">
        <v>241</v>
      </c>
      <c r="B8" s="126"/>
      <c r="C8" s="126"/>
      <c r="D8" s="126"/>
      <c r="E8" s="126"/>
      <c r="F8" s="126"/>
      <c r="G8" s="6"/>
      <c r="H8" s="123"/>
      <c r="I8" s="123"/>
      <c r="J8" s="123"/>
      <c r="K8" s="123"/>
    </row>
    <row r="9" spans="1:11" ht="25.5" customHeight="1" x14ac:dyDescent="0.25">
      <c r="A9" s="126" t="s">
        <v>242</v>
      </c>
      <c r="B9" s="126"/>
      <c r="C9" s="126"/>
      <c r="D9" s="126"/>
      <c r="E9" s="126"/>
      <c r="F9" s="126"/>
      <c r="G9" s="6"/>
      <c r="H9" s="123"/>
      <c r="I9" s="123"/>
      <c r="J9" s="123"/>
      <c r="K9" s="123"/>
    </row>
    <row r="10" spans="1:11" ht="25.5" customHeight="1" x14ac:dyDescent="0.25">
      <c r="A10" s="126" t="s">
        <v>243</v>
      </c>
      <c r="B10" s="126"/>
      <c r="C10" s="126"/>
      <c r="D10" s="126"/>
      <c r="E10" s="126"/>
      <c r="F10" s="126"/>
      <c r="G10" s="6"/>
      <c r="H10" s="123"/>
      <c r="I10" s="123"/>
      <c r="J10" s="123"/>
      <c r="K10" s="123"/>
    </row>
    <row r="11" spans="1:11" ht="25.5" customHeight="1" x14ac:dyDescent="0.25">
      <c r="A11" s="126" t="s">
        <v>244</v>
      </c>
      <c r="B11" s="126"/>
      <c r="C11" s="126"/>
      <c r="D11" s="126"/>
      <c r="E11" s="126"/>
      <c r="F11" s="126"/>
      <c r="G11" s="6"/>
      <c r="H11" s="123"/>
      <c r="I11" s="123"/>
      <c r="J11" s="123"/>
      <c r="K11" s="123"/>
    </row>
    <row r="12" spans="1:11" ht="25.5" customHeight="1" x14ac:dyDescent="0.25">
      <c r="A12" s="126" t="s">
        <v>245</v>
      </c>
      <c r="B12" s="126"/>
      <c r="C12" s="126"/>
      <c r="D12" s="126"/>
      <c r="E12" s="126"/>
      <c r="F12" s="126"/>
      <c r="G12" s="6"/>
      <c r="H12" s="123"/>
      <c r="I12" s="123"/>
      <c r="J12" s="123"/>
      <c r="K12" s="123"/>
    </row>
    <row r="13" spans="1:11" ht="25.5" customHeight="1" x14ac:dyDescent="0.25">
      <c r="A13" s="126" t="s">
        <v>246</v>
      </c>
      <c r="B13" s="126"/>
      <c r="C13" s="126"/>
      <c r="D13" s="126"/>
      <c r="E13" s="126"/>
      <c r="F13" s="126"/>
      <c r="G13" s="6"/>
      <c r="H13" s="123"/>
      <c r="I13" s="123"/>
      <c r="J13" s="123"/>
      <c r="K13" s="123"/>
    </row>
    <row r="14" spans="1:11" ht="25.5" customHeight="1" x14ac:dyDescent="0.25">
      <c r="A14" s="127" t="s">
        <v>247</v>
      </c>
      <c r="B14" s="127"/>
      <c r="C14" s="127"/>
      <c r="D14" s="127"/>
      <c r="E14" s="127"/>
      <c r="F14" s="127"/>
      <c r="G14" s="6"/>
      <c r="H14" s="123"/>
      <c r="I14" s="123"/>
      <c r="J14" s="123"/>
      <c r="K14" s="123"/>
    </row>
    <row r="15" spans="1:11" ht="25.5" customHeight="1" x14ac:dyDescent="0.25">
      <c r="A15" s="127" t="s">
        <v>248</v>
      </c>
      <c r="B15" s="127"/>
      <c r="C15" s="127"/>
      <c r="D15" s="127"/>
      <c r="E15" s="127"/>
      <c r="F15" s="127"/>
      <c r="G15" s="6"/>
      <c r="H15" s="123"/>
      <c r="I15" s="123"/>
      <c r="J15" s="123"/>
      <c r="K15" s="123"/>
    </row>
    <row r="16" spans="1:11" ht="25.5" customHeight="1" x14ac:dyDescent="0.25">
      <c r="A16" s="127" t="s">
        <v>249</v>
      </c>
      <c r="B16" s="127"/>
      <c r="C16" s="127"/>
      <c r="D16" s="127"/>
      <c r="E16" s="127"/>
      <c r="F16" s="127"/>
      <c r="G16" s="6"/>
      <c r="H16" s="123"/>
      <c r="I16" s="123"/>
      <c r="J16" s="123"/>
      <c r="K16" s="123"/>
    </row>
    <row r="17" spans="1:11" ht="25.5" customHeight="1" x14ac:dyDescent="0.25">
      <c r="A17" s="127" t="s">
        <v>250</v>
      </c>
      <c r="B17" s="127"/>
      <c r="C17" s="127"/>
      <c r="D17" s="127"/>
      <c r="E17" s="127"/>
      <c r="F17" s="127"/>
      <c r="G17" s="6"/>
      <c r="H17" s="123"/>
      <c r="I17" s="123"/>
      <c r="J17" s="123"/>
      <c r="K17" s="123"/>
    </row>
    <row r="18" spans="1:11" x14ac:dyDescent="0.25">
      <c r="A18" s="117"/>
      <c r="B18" s="117"/>
      <c r="C18" s="117"/>
      <c r="D18" s="117"/>
      <c r="E18" s="117"/>
      <c r="F18" s="117"/>
      <c r="G18" s="6"/>
      <c r="H18" s="123"/>
      <c r="I18" s="123"/>
      <c r="J18" s="123"/>
      <c r="K18" s="123"/>
    </row>
    <row r="19" spans="1:11" x14ac:dyDescent="0.25">
      <c r="A19" s="117"/>
      <c r="B19" s="117"/>
      <c r="C19" s="117"/>
      <c r="D19" s="117"/>
      <c r="E19" s="117"/>
      <c r="F19" s="117"/>
      <c r="G19" s="6"/>
      <c r="H19" s="123"/>
      <c r="I19" s="123"/>
      <c r="J19" s="123"/>
      <c r="K19" s="123"/>
    </row>
    <row r="20" spans="1:11" x14ac:dyDescent="0.25">
      <c r="A20" s="117"/>
      <c r="B20" s="117"/>
      <c r="C20" s="117"/>
      <c r="D20" s="117"/>
      <c r="E20" s="117"/>
      <c r="F20" s="117"/>
      <c r="G20" s="6"/>
      <c r="H20" s="7"/>
      <c r="I20" s="7"/>
      <c r="J20" s="7"/>
      <c r="K20" s="7"/>
    </row>
    <row r="21" spans="1:11" x14ac:dyDescent="0.25">
      <c r="A21" s="117"/>
      <c r="B21" s="117"/>
      <c r="C21" s="117"/>
      <c r="D21" s="117"/>
      <c r="E21" s="117"/>
      <c r="F21" s="117"/>
      <c r="G21" s="6"/>
      <c r="H21" s="7"/>
      <c r="I21" s="7"/>
      <c r="J21" s="7"/>
      <c r="K21" s="7"/>
    </row>
    <row r="22" spans="1:11" x14ac:dyDescent="0.25">
      <c r="A22" s="6"/>
      <c r="B22" s="6"/>
      <c r="C22" s="8"/>
      <c r="D22" s="9"/>
      <c r="E22" s="9"/>
      <c r="F22" s="6"/>
      <c r="G22" s="6"/>
      <c r="H22" s="10"/>
      <c r="I22" s="10"/>
      <c r="J22" s="10"/>
      <c r="K22" s="6"/>
    </row>
    <row r="23" spans="1:11" ht="12" customHeight="1" thickBot="1" x14ac:dyDescent="0.3">
      <c r="A23" s="6"/>
      <c r="B23" s="6"/>
      <c r="C23" s="8"/>
      <c r="D23" s="9"/>
      <c r="E23" s="9"/>
      <c r="F23" s="6"/>
      <c r="G23" s="6"/>
      <c r="H23" s="10"/>
      <c r="I23" s="10"/>
      <c r="J23" s="10"/>
      <c r="K23" s="6"/>
    </row>
    <row r="24" spans="1:11" ht="70.5" customHeight="1" thickBot="1" x14ac:dyDescent="0.3">
      <c r="A24" s="11" t="s">
        <v>0</v>
      </c>
      <c r="B24" s="138" t="s">
        <v>5</v>
      </c>
      <c r="C24" s="138"/>
      <c r="D24" s="139"/>
      <c r="E24" s="12" t="s">
        <v>135</v>
      </c>
      <c r="F24" s="142" t="s">
        <v>207</v>
      </c>
      <c r="G24" s="139"/>
      <c r="H24" s="142" t="s">
        <v>237</v>
      </c>
      <c r="I24" s="139"/>
      <c r="J24" s="12" t="s">
        <v>209</v>
      </c>
      <c r="K24" s="104" t="s">
        <v>238</v>
      </c>
    </row>
    <row r="25" spans="1:11" ht="45" customHeight="1" thickBot="1" x14ac:dyDescent="0.3">
      <c r="A25" s="110">
        <v>1</v>
      </c>
      <c r="B25" s="128" t="s">
        <v>6</v>
      </c>
      <c r="C25" s="128"/>
      <c r="D25" s="129"/>
      <c r="E25" s="13">
        <v>12</v>
      </c>
      <c r="F25" s="14">
        <v>206</v>
      </c>
      <c r="G25" s="15">
        <f>F25/1.95583</f>
        <v>105.326127526421</v>
      </c>
      <c r="H25" s="16">
        <v>154.5</v>
      </c>
      <c r="I25" s="17">
        <f>H25/1.95583</f>
        <v>78.99459564481576</v>
      </c>
      <c r="J25" s="114"/>
      <c r="K25" s="116">
        <f>F25*J25*0.75</f>
        <v>0</v>
      </c>
    </row>
    <row r="26" spans="1:11" ht="45" customHeight="1" x14ac:dyDescent="0.25">
      <c r="A26" s="111">
        <v>2</v>
      </c>
      <c r="B26" s="130" t="s">
        <v>7</v>
      </c>
      <c r="C26" s="130"/>
      <c r="D26" s="131"/>
      <c r="E26" s="109">
        <v>77</v>
      </c>
      <c r="F26" s="107">
        <v>1559.7</v>
      </c>
      <c r="G26" s="105">
        <f>F26/1.95583</f>
        <v>797.461947101742</v>
      </c>
      <c r="H26" s="106">
        <v>1169.78</v>
      </c>
      <c r="I26" s="108">
        <f>H26/1.95583</f>
        <v>598.09901678571248</v>
      </c>
      <c r="J26" s="115"/>
      <c r="K26" s="113">
        <f>F26*J26*0.75</f>
        <v>0</v>
      </c>
    </row>
    <row r="27" spans="1:11" ht="30.75" customHeight="1" x14ac:dyDescent="0.25">
      <c r="A27" s="18"/>
      <c r="B27" s="18"/>
      <c r="C27" s="18"/>
      <c r="D27" s="19"/>
      <c r="E27" s="19"/>
      <c r="F27" s="18"/>
      <c r="G27" s="18"/>
      <c r="H27" s="18"/>
      <c r="I27" s="18"/>
      <c r="J27" s="20"/>
      <c r="K27" s="20"/>
    </row>
    <row r="28" spans="1:11" ht="54.75" customHeight="1" x14ac:dyDescent="0.25">
      <c r="A28" s="135" t="s">
        <v>1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ht="82.5" customHeight="1" x14ac:dyDescent="0.25">
      <c r="A29" s="21" t="s">
        <v>0</v>
      </c>
      <c r="B29" s="22" t="s">
        <v>8</v>
      </c>
      <c r="C29" s="23" t="s">
        <v>77</v>
      </c>
      <c r="D29" s="23" t="s">
        <v>129</v>
      </c>
      <c r="E29" s="22" t="s">
        <v>136</v>
      </c>
      <c r="F29" s="145" t="s">
        <v>233</v>
      </c>
      <c r="G29" s="146"/>
      <c r="H29" s="145" t="s">
        <v>234</v>
      </c>
      <c r="I29" s="146"/>
      <c r="J29" s="22" t="s">
        <v>210</v>
      </c>
      <c r="K29" s="23" t="s">
        <v>235</v>
      </c>
    </row>
    <row r="30" spans="1:11" ht="61.5" customHeight="1" x14ac:dyDescent="0.25">
      <c r="A30" s="24">
        <v>1</v>
      </c>
      <c r="B30" s="25" t="s">
        <v>217</v>
      </c>
      <c r="C30" s="26" t="s">
        <v>78</v>
      </c>
      <c r="D30" s="26" t="s">
        <v>130</v>
      </c>
      <c r="E30" s="27" t="s">
        <v>137</v>
      </c>
      <c r="F30" s="28">
        <v>12</v>
      </c>
      <c r="G30" s="29">
        <f>F30/1.95583</f>
        <v>6.1355025743546223</v>
      </c>
      <c r="H30" s="30">
        <v>9.6</v>
      </c>
      <c r="I30" s="31">
        <f>H30/1.95583</f>
        <v>4.9084020594836977</v>
      </c>
      <c r="J30" s="1"/>
      <c r="K30" s="32">
        <f>F30*J30*0.8</f>
        <v>0</v>
      </c>
    </row>
    <row r="31" spans="1:11" ht="57" x14ac:dyDescent="0.25">
      <c r="A31" s="24">
        <v>2</v>
      </c>
      <c r="B31" s="26" t="s">
        <v>9</v>
      </c>
      <c r="C31" s="25" t="s">
        <v>78</v>
      </c>
      <c r="D31" s="26" t="s">
        <v>130</v>
      </c>
      <c r="E31" s="27" t="s">
        <v>138</v>
      </c>
      <c r="F31" s="28">
        <v>12</v>
      </c>
      <c r="G31" s="29">
        <f t="shared" ref="G31:G41" si="0">F31/1.95583</f>
        <v>6.1355025743546223</v>
      </c>
      <c r="H31" s="33">
        <v>9.6</v>
      </c>
      <c r="I31" s="31">
        <f t="shared" ref="I31:I41" si="1">H31/1.95583</f>
        <v>4.9084020594836977</v>
      </c>
      <c r="J31" s="1"/>
      <c r="K31" s="32">
        <f t="shared" ref="K31:K41" si="2">F31*J31*0.8</f>
        <v>0</v>
      </c>
    </row>
    <row r="32" spans="1:11" ht="66" customHeight="1" x14ac:dyDescent="0.25">
      <c r="A32" s="24">
        <v>3</v>
      </c>
      <c r="B32" s="26" t="s">
        <v>10</v>
      </c>
      <c r="C32" s="26" t="s">
        <v>78</v>
      </c>
      <c r="D32" s="26" t="s">
        <v>131</v>
      </c>
      <c r="E32" s="27" t="s">
        <v>139</v>
      </c>
      <c r="F32" s="28">
        <v>12</v>
      </c>
      <c r="G32" s="29">
        <f t="shared" si="0"/>
        <v>6.1355025743546223</v>
      </c>
      <c r="H32" s="33">
        <v>9.6</v>
      </c>
      <c r="I32" s="31">
        <f t="shared" si="1"/>
        <v>4.9084020594836977</v>
      </c>
      <c r="J32" s="1"/>
      <c r="K32" s="32">
        <f t="shared" si="2"/>
        <v>0</v>
      </c>
    </row>
    <row r="33" spans="1:11" ht="63" customHeight="1" x14ac:dyDescent="0.25">
      <c r="A33" s="24">
        <v>4</v>
      </c>
      <c r="B33" s="26" t="s">
        <v>11</v>
      </c>
      <c r="C33" s="26" t="s">
        <v>79</v>
      </c>
      <c r="D33" s="26" t="s">
        <v>131</v>
      </c>
      <c r="E33" s="27" t="s">
        <v>140</v>
      </c>
      <c r="F33" s="28">
        <v>29</v>
      </c>
      <c r="G33" s="29">
        <f t="shared" si="0"/>
        <v>14.827464554690337</v>
      </c>
      <c r="H33" s="34">
        <v>23.2</v>
      </c>
      <c r="I33" s="31">
        <f t="shared" si="1"/>
        <v>11.861971643752268</v>
      </c>
      <c r="J33" s="1"/>
      <c r="K33" s="32">
        <f t="shared" si="2"/>
        <v>0</v>
      </c>
    </row>
    <row r="34" spans="1:11" ht="66.75" customHeight="1" x14ac:dyDescent="0.25">
      <c r="A34" s="24">
        <v>5</v>
      </c>
      <c r="B34" s="26" t="s">
        <v>12</v>
      </c>
      <c r="C34" s="26" t="s">
        <v>79</v>
      </c>
      <c r="D34" s="26" t="s">
        <v>131</v>
      </c>
      <c r="E34" s="27" t="s">
        <v>141</v>
      </c>
      <c r="F34" s="28">
        <v>29</v>
      </c>
      <c r="G34" s="29">
        <f t="shared" si="0"/>
        <v>14.827464554690337</v>
      </c>
      <c r="H34" s="35">
        <v>23.2</v>
      </c>
      <c r="I34" s="31">
        <f t="shared" si="1"/>
        <v>11.861971643752268</v>
      </c>
      <c r="J34" s="1"/>
      <c r="K34" s="32">
        <f t="shared" si="2"/>
        <v>0</v>
      </c>
    </row>
    <row r="35" spans="1:11" ht="60" x14ac:dyDescent="0.25">
      <c r="A35" s="24">
        <v>6</v>
      </c>
      <c r="B35" s="26" t="s">
        <v>13</v>
      </c>
      <c r="C35" s="26" t="s">
        <v>80</v>
      </c>
      <c r="D35" s="26" t="s">
        <v>132</v>
      </c>
      <c r="E35" s="27" t="s">
        <v>142</v>
      </c>
      <c r="F35" s="36">
        <v>15</v>
      </c>
      <c r="G35" s="29">
        <f t="shared" si="0"/>
        <v>7.6693782179432777</v>
      </c>
      <c r="H35" s="37">
        <v>12</v>
      </c>
      <c r="I35" s="38">
        <f t="shared" si="1"/>
        <v>6.1355025743546223</v>
      </c>
      <c r="J35" s="1"/>
      <c r="K35" s="32">
        <f t="shared" si="2"/>
        <v>0</v>
      </c>
    </row>
    <row r="36" spans="1:11" ht="49.5" customHeight="1" x14ac:dyDescent="0.25">
      <c r="A36" s="24">
        <v>7</v>
      </c>
      <c r="B36" s="26" t="s">
        <v>14</v>
      </c>
      <c r="C36" s="26" t="s">
        <v>81</v>
      </c>
      <c r="D36" s="26" t="s">
        <v>132</v>
      </c>
      <c r="E36" s="27" t="s">
        <v>143</v>
      </c>
      <c r="F36" s="36">
        <v>15</v>
      </c>
      <c r="G36" s="29">
        <f t="shared" si="0"/>
        <v>7.6693782179432777</v>
      </c>
      <c r="H36" s="34">
        <v>12</v>
      </c>
      <c r="I36" s="31">
        <f t="shared" si="1"/>
        <v>6.1355025743546223</v>
      </c>
      <c r="J36" s="1"/>
      <c r="K36" s="32">
        <f t="shared" si="2"/>
        <v>0</v>
      </c>
    </row>
    <row r="37" spans="1:11" ht="77.25" customHeight="1" x14ac:dyDescent="0.25">
      <c r="A37" s="24">
        <v>8</v>
      </c>
      <c r="B37" s="26" t="s">
        <v>15</v>
      </c>
      <c r="C37" s="26" t="s">
        <v>82</v>
      </c>
      <c r="D37" s="26" t="s">
        <v>130</v>
      </c>
      <c r="E37" s="27" t="s">
        <v>144</v>
      </c>
      <c r="F37" s="28">
        <v>12</v>
      </c>
      <c r="G37" s="29">
        <f t="shared" si="0"/>
        <v>6.1355025743546223</v>
      </c>
      <c r="H37" s="39">
        <v>9.6</v>
      </c>
      <c r="I37" s="38">
        <f t="shared" si="1"/>
        <v>4.9084020594836977</v>
      </c>
      <c r="J37" s="1"/>
      <c r="K37" s="32">
        <f t="shared" si="2"/>
        <v>0</v>
      </c>
    </row>
    <row r="38" spans="1:11" ht="78.75" customHeight="1" x14ac:dyDescent="0.25">
      <c r="A38" s="24">
        <v>9</v>
      </c>
      <c r="B38" s="26" t="s">
        <v>16</v>
      </c>
      <c r="C38" s="26" t="s">
        <v>82</v>
      </c>
      <c r="D38" s="26" t="s">
        <v>130</v>
      </c>
      <c r="E38" s="27" t="s">
        <v>145</v>
      </c>
      <c r="F38" s="28">
        <v>12</v>
      </c>
      <c r="G38" s="29">
        <f t="shared" si="0"/>
        <v>6.1355025743546223</v>
      </c>
      <c r="H38" s="35">
        <v>9.6</v>
      </c>
      <c r="I38" s="31">
        <f t="shared" si="1"/>
        <v>4.9084020594836977</v>
      </c>
      <c r="J38" s="1"/>
      <c r="K38" s="32">
        <f t="shared" si="2"/>
        <v>0</v>
      </c>
    </row>
    <row r="39" spans="1:11" ht="75" x14ac:dyDescent="0.25">
      <c r="A39" s="24">
        <v>10</v>
      </c>
      <c r="B39" s="26" t="s">
        <v>17</v>
      </c>
      <c r="C39" s="26" t="s">
        <v>83</v>
      </c>
      <c r="D39" s="26" t="s">
        <v>131</v>
      </c>
      <c r="E39" s="27" t="s">
        <v>146</v>
      </c>
      <c r="F39" s="40">
        <v>19</v>
      </c>
      <c r="G39" s="41">
        <f t="shared" si="0"/>
        <v>9.7145457427281521</v>
      </c>
      <c r="H39" s="42">
        <v>15.2</v>
      </c>
      <c r="I39" s="43">
        <f t="shared" si="1"/>
        <v>7.771636594182521</v>
      </c>
      <c r="J39" s="1"/>
      <c r="K39" s="32">
        <f t="shared" si="2"/>
        <v>0</v>
      </c>
    </row>
    <row r="40" spans="1:11" ht="85.5" x14ac:dyDescent="0.25">
      <c r="A40" s="24">
        <v>11</v>
      </c>
      <c r="B40" s="26" t="s">
        <v>18</v>
      </c>
      <c r="C40" s="26" t="s">
        <v>84</v>
      </c>
      <c r="D40" s="26" t="s">
        <v>130</v>
      </c>
      <c r="E40" s="27" t="s">
        <v>147</v>
      </c>
      <c r="F40" s="28">
        <v>7</v>
      </c>
      <c r="G40" s="29">
        <f t="shared" si="0"/>
        <v>3.5790431683735293</v>
      </c>
      <c r="H40" s="35">
        <v>5.6</v>
      </c>
      <c r="I40" s="31">
        <f t="shared" si="1"/>
        <v>2.8632345346988233</v>
      </c>
      <c r="J40" s="1"/>
      <c r="K40" s="32">
        <f t="shared" si="2"/>
        <v>0</v>
      </c>
    </row>
    <row r="41" spans="1:11" ht="71.25" x14ac:dyDescent="0.25">
      <c r="A41" s="24">
        <v>12</v>
      </c>
      <c r="B41" s="26" t="s">
        <v>19</v>
      </c>
      <c r="C41" s="26" t="s">
        <v>85</v>
      </c>
      <c r="D41" s="26" t="s">
        <v>131</v>
      </c>
      <c r="E41" s="27" t="s">
        <v>148</v>
      </c>
      <c r="F41" s="28">
        <v>32</v>
      </c>
      <c r="G41" s="29">
        <f t="shared" si="0"/>
        <v>16.361340198278992</v>
      </c>
      <c r="H41" s="35">
        <v>25.6</v>
      </c>
      <c r="I41" s="31">
        <f t="shared" si="1"/>
        <v>13.089072158623194</v>
      </c>
      <c r="J41" s="1"/>
      <c r="K41" s="32">
        <f t="shared" si="2"/>
        <v>0</v>
      </c>
    </row>
    <row r="42" spans="1:11" ht="54.75" customHeight="1" x14ac:dyDescent="0.25">
      <c r="A42" s="140" t="s">
        <v>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 ht="82.5" customHeight="1" x14ac:dyDescent="0.25">
      <c r="A43" s="44" t="s">
        <v>0</v>
      </c>
      <c r="B43" s="22" t="s">
        <v>8</v>
      </c>
      <c r="C43" s="23" t="s">
        <v>77</v>
      </c>
      <c r="D43" s="23" t="s">
        <v>129</v>
      </c>
      <c r="E43" s="22" t="s">
        <v>136</v>
      </c>
      <c r="F43" s="145" t="s">
        <v>233</v>
      </c>
      <c r="G43" s="146"/>
      <c r="H43" s="145" t="s">
        <v>234</v>
      </c>
      <c r="I43" s="146"/>
      <c r="J43" s="22" t="s">
        <v>210</v>
      </c>
      <c r="K43" s="23" t="s">
        <v>235</v>
      </c>
    </row>
    <row r="44" spans="1:11" ht="30" x14ac:dyDescent="0.25">
      <c r="A44" s="45">
        <v>13</v>
      </c>
      <c r="B44" s="46" t="s">
        <v>20</v>
      </c>
      <c r="C44" s="46" t="s">
        <v>86</v>
      </c>
      <c r="D44" s="26" t="s">
        <v>130</v>
      </c>
      <c r="E44" s="47" t="s">
        <v>149</v>
      </c>
      <c r="F44" s="48">
        <v>8.9</v>
      </c>
      <c r="G44" s="49">
        <f t="shared" ref="G44:G52" si="3">F44/1.95583</f>
        <v>4.5504977426463444</v>
      </c>
      <c r="H44" s="50">
        <v>7.12</v>
      </c>
      <c r="I44" s="31">
        <f t="shared" ref="I44:I52" si="4">H44/1.95583</f>
        <v>3.6403981941170755</v>
      </c>
      <c r="J44" s="2"/>
      <c r="K44" s="32">
        <f t="shared" ref="K44:K52" si="5">F44*J44*0.8</f>
        <v>0</v>
      </c>
    </row>
    <row r="45" spans="1:11" ht="46.5" customHeight="1" x14ac:dyDescent="0.25">
      <c r="A45" s="45">
        <v>14</v>
      </c>
      <c r="B45" s="46" t="s">
        <v>21</v>
      </c>
      <c r="C45" s="46" t="s">
        <v>86</v>
      </c>
      <c r="D45" s="26" t="s">
        <v>130</v>
      </c>
      <c r="E45" s="47" t="s">
        <v>149</v>
      </c>
      <c r="F45" s="51">
        <v>8.9</v>
      </c>
      <c r="G45" s="52">
        <f t="shared" si="3"/>
        <v>4.5504977426463444</v>
      </c>
      <c r="H45" s="53">
        <v>7.12</v>
      </c>
      <c r="I45" s="31">
        <f t="shared" si="4"/>
        <v>3.6403981941170755</v>
      </c>
      <c r="J45" s="2"/>
      <c r="K45" s="32">
        <f t="shared" si="5"/>
        <v>0</v>
      </c>
    </row>
    <row r="46" spans="1:11" ht="45.75" customHeight="1" x14ac:dyDescent="0.25">
      <c r="A46" s="45">
        <v>15</v>
      </c>
      <c r="B46" s="46" t="s">
        <v>22</v>
      </c>
      <c r="C46" s="46" t="s">
        <v>86</v>
      </c>
      <c r="D46" s="26" t="s">
        <v>130</v>
      </c>
      <c r="E46" s="47" t="s">
        <v>149</v>
      </c>
      <c r="F46" s="54">
        <v>8.9</v>
      </c>
      <c r="G46" s="55">
        <f t="shared" si="3"/>
        <v>4.5504977426463444</v>
      </c>
      <c r="H46" s="56">
        <v>7.12</v>
      </c>
      <c r="I46" s="31">
        <f t="shared" si="4"/>
        <v>3.6403981941170755</v>
      </c>
      <c r="J46" s="2"/>
      <c r="K46" s="32">
        <f t="shared" si="5"/>
        <v>0</v>
      </c>
    </row>
    <row r="47" spans="1:11" ht="53.25" customHeight="1" x14ac:dyDescent="0.25">
      <c r="A47" s="45">
        <v>16</v>
      </c>
      <c r="B47" s="46" t="s">
        <v>23</v>
      </c>
      <c r="C47" s="46" t="s">
        <v>86</v>
      </c>
      <c r="D47" s="26" t="s">
        <v>130</v>
      </c>
      <c r="E47" s="47" t="s">
        <v>150</v>
      </c>
      <c r="F47" s="51">
        <v>9.9</v>
      </c>
      <c r="G47" s="52">
        <f t="shared" si="3"/>
        <v>5.0617896238425635</v>
      </c>
      <c r="H47" s="57">
        <v>7.92</v>
      </c>
      <c r="I47" s="31">
        <f t="shared" si="4"/>
        <v>4.0494316990740504</v>
      </c>
      <c r="J47" s="2"/>
      <c r="K47" s="32">
        <f t="shared" si="5"/>
        <v>0</v>
      </c>
    </row>
    <row r="48" spans="1:11" ht="60" x14ac:dyDescent="0.25">
      <c r="A48" s="45">
        <v>17</v>
      </c>
      <c r="B48" s="46" t="s">
        <v>24</v>
      </c>
      <c r="C48" s="46" t="s">
        <v>87</v>
      </c>
      <c r="D48" s="26" t="s">
        <v>130</v>
      </c>
      <c r="E48" s="47" t="s">
        <v>151</v>
      </c>
      <c r="F48" s="51">
        <v>17</v>
      </c>
      <c r="G48" s="52">
        <f t="shared" si="3"/>
        <v>8.691961980335714</v>
      </c>
      <c r="H48" s="57">
        <v>13.6</v>
      </c>
      <c r="I48" s="31">
        <f t="shared" si="4"/>
        <v>6.9535695842685712</v>
      </c>
      <c r="J48" s="2"/>
      <c r="K48" s="32">
        <f t="shared" si="5"/>
        <v>0</v>
      </c>
    </row>
    <row r="49" spans="1:11" ht="90" x14ac:dyDescent="0.25">
      <c r="A49" s="45">
        <v>18</v>
      </c>
      <c r="B49" s="64" t="s">
        <v>221</v>
      </c>
      <c r="C49" s="46" t="s">
        <v>88</v>
      </c>
      <c r="D49" s="26" t="s">
        <v>130</v>
      </c>
      <c r="E49" s="47" t="s">
        <v>152</v>
      </c>
      <c r="F49" s="54">
        <v>7.9</v>
      </c>
      <c r="G49" s="55">
        <f t="shared" si="3"/>
        <v>4.0392058614501263</v>
      </c>
      <c r="H49" s="58">
        <v>6.32</v>
      </c>
      <c r="I49" s="31">
        <f t="shared" si="4"/>
        <v>3.2313646891601011</v>
      </c>
      <c r="J49" s="2"/>
      <c r="K49" s="32">
        <f t="shared" si="5"/>
        <v>0</v>
      </c>
    </row>
    <row r="50" spans="1:11" ht="71.25" x14ac:dyDescent="0.25">
      <c r="A50" s="45">
        <v>19</v>
      </c>
      <c r="B50" s="46" t="s">
        <v>25</v>
      </c>
      <c r="C50" s="46"/>
      <c r="D50" s="26" t="s">
        <v>130</v>
      </c>
      <c r="E50" s="47" t="s">
        <v>153</v>
      </c>
      <c r="F50" s="51">
        <v>15</v>
      </c>
      <c r="G50" s="52">
        <f t="shared" si="3"/>
        <v>7.6693782179432777</v>
      </c>
      <c r="H50" s="57">
        <v>12</v>
      </c>
      <c r="I50" s="31">
        <f t="shared" si="4"/>
        <v>6.1355025743546223</v>
      </c>
      <c r="J50" s="2"/>
      <c r="K50" s="32">
        <f t="shared" si="5"/>
        <v>0</v>
      </c>
    </row>
    <row r="51" spans="1:11" ht="63" customHeight="1" x14ac:dyDescent="0.25">
      <c r="A51" s="45">
        <v>20</v>
      </c>
      <c r="B51" s="46" t="s">
        <v>26</v>
      </c>
      <c r="C51" s="46" t="s">
        <v>89</v>
      </c>
      <c r="D51" s="26" t="s">
        <v>130</v>
      </c>
      <c r="E51" s="47" t="s">
        <v>154</v>
      </c>
      <c r="F51" s="54">
        <v>9.9</v>
      </c>
      <c r="G51" s="55">
        <f t="shared" si="3"/>
        <v>5.0617896238425635</v>
      </c>
      <c r="H51" s="58">
        <v>7.92</v>
      </c>
      <c r="I51" s="31">
        <f t="shared" si="4"/>
        <v>4.0494316990740504</v>
      </c>
      <c r="J51" s="2"/>
      <c r="K51" s="32">
        <f t="shared" si="5"/>
        <v>0</v>
      </c>
    </row>
    <row r="52" spans="1:11" ht="60" customHeight="1" x14ac:dyDescent="0.25">
      <c r="A52" s="45">
        <v>21</v>
      </c>
      <c r="B52" s="64" t="s">
        <v>222</v>
      </c>
      <c r="C52" s="46" t="s">
        <v>90</v>
      </c>
      <c r="D52" s="26" t="s">
        <v>130</v>
      </c>
      <c r="E52" s="47" t="s">
        <v>155</v>
      </c>
      <c r="F52" s="59">
        <v>7.9</v>
      </c>
      <c r="G52" s="52">
        <f t="shared" si="3"/>
        <v>4.0392058614501263</v>
      </c>
      <c r="H52" s="57">
        <v>6.32</v>
      </c>
      <c r="I52" s="31">
        <f t="shared" si="4"/>
        <v>3.2313646891601011</v>
      </c>
      <c r="J52" s="2"/>
      <c r="K52" s="32">
        <f t="shared" si="5"/>
        <v>0</v>
      </c>
    </row>
    <row r="53" spans="1:11" ht="54.75" customHeight="1" x14ac:dyDescent="0.25">
      <c r="A53" s="135" t="s">
        <v>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41"/>
    </row>
    <row r="54" spans="1:11" ht="82.5" customHeight="1" x14ac:dyDescent="0.25">
      <c r="A54" s="21" t="s">
        <v>0</v>
      </c>
      <c r="B54" s="22" t="s">
        <v>8</v>
      </c>
      <c r="C54" s="23" t="s">
        <v>77</v>
      </c>
      <c r="D54" s="23" t="s">
        <v>129</v>
      </c>
      <c r="E54" s="22" t="s">
        <v>136</v>
      </c>
      <c r="F54" s="145" t="s">
        <v>233</v>
      </c>
      <c r="G54" s="146"/>
      <c r="H54" s="145" t="s">
        <v>234</v>
      </c>
      <c r="I54" s="146"/>
      <c r="J54" s="22" t="s">
        <v>210</v>
      </c>
      <c r="K54" s="23" t="s">
        <v>235</v>
      </c>
    </row>
    <row r="55" spans="1:11" ht="60" x14ac:dyDescent="0.25">
      <c r="A55" s="45">
        <v>22</v>
      </c>
      <c r="B55" s="46" t="s">
        <v>27</v>
      </c>
      <c r="C55" s="46" t="s">
        <v>91</v>
      </c>
      <c r="D55" s="26" t="s">
        <v>130</v>
      </c>
      <c r="E55" s="47" t="s">
        <v>156</v>
      </c>
      <c r="F55" s="48">
        <v>9.9</v>
      </c>
      <c r="G55" s="60">
        <f t="shared" ref="G55:G75" si="6">F55/1.95583</f>
        <v>5.0617896238425635</v>
      </c>
      <c r="H55" s="50">
        <v>7.92</v>
      </c>
      <c r="I55" s="31">
        <f t="shared" ref="I55:I75" si="7">H55/1.95583</f>
        <v>4.0494316990740504</v>
      </c>
      <c r="J55" s="2"/>
      <c r="K55" s="32">
        <f t="shared" ref="K55:K75" si="8">F55*J55*0.8</f>
        <v>0</v>
      </c>
    </row>
    <row r="56" spans="1:11" ht="45" x14ac:dyDescent="0.25">
      <c r="A56" s="45">
        <v>23</v>
      </c>
      <c r="B56" s="46" t="s">
        <v>28</v>
      </c>
      <c r="C56" s="46" t="s">
        <v>92</v>
      </c>
      <c r="D56" s="26" t="s">
        <v>130</v>
      </c>
      <c r="E56" s="47" t="s">
        <v>157</v>
      </c>
      <c r="F56" s="51">
        <v>15</v>
      </c>
      <c r="G56" s="61">
        <f t="shared" si="6"/>
        <v>7.6693782179432777</v>
      </c>
      <c r="H56" s="57">
        <v>12</v>
      </c>
      <c r="I56" s="31">
        <f t="shared" si="7"/>
        <v>6.1355025743546223</v>
      </c>
      <c r="J56" s="2"/>
      <c r="K56" s="32">
        <f t="shared" si="8"/>
        <v>0</v>
      </c>
    </row>
    <row r="57" spans="1:11" ht="57" x14ac:dyDescent="0.25">
      <c r="A57" s="45">
        <v>24</v>
      </c>
      <c r="B57" s="64" t="s">
        <v>29</v>
      </c>
      <c r="C57" s="46" t="s">
        <v>93</v>
      </c>
      <c r="D57" s="26" t="s">
        <v>130</v>
      </c>
      <c r="E57" s="47" t="s">
        <v>223</v>
      </c>
      <c r="F57" s="54">
        <v>6.9</v>
      </c>
      <c r="G57" s="62">
        <f t="shared" si="6"/>
        <v>3.5279139802539077</v>
      </c>
      <c r="H57" s="58">
        <v>5.52</v>
      </c>
      <c r="I57" s="31">
        <f t="shared" si="7"/>
        <v>2.8223311842031258</v>
      </c>
      <c r="J57" s="2"/>
      <c r="K57" s="32">
        <f t="shared" si="8"/>
        <v>0</v>
      </c>
    </row>
    <row r="58" spans="1:11" ht="114" x14ac:dyDescent="0.25">
      <c r="A58" s="45">
        <v>25</v>
      </c>
      <c r="B58" s="46" t="s">
        <v>30</v>
      </c>
      <c r="C58" s="46" t="s">
        <v>94</v>
      </c>
      <c r="D58" s="26" t="s">
        <v>130</v>
      </c>
      <c r="E58" s="47" t="s">
        <v>158</v>
      </c>
      <c r="F58" s="51">
        <v>19</v>
      </c>
      <c r="G58" s="52">
        <f t="shared" si="6"/>
        <v>9.7145457427281521</v>
      </c>
      <c r="H58" s="57">
        <v>15.2</v>
      </c>
      <c r="I58" s="31">
        <f t="shared" si="7"/>
        <v>7.771636594182521</v>
      </c>
      <c r="J58" s="2"/>
      <c r="K58" s="32">
        <f t="shared" si="8"/>
        <v>0</v>
      </c>
    </row>
    <row r="59" spans="1:11" ht="57" x14ac:dyDescent="0.25">
      <c r="A59" s="45">
        <v>26</v>
      </c>
      <c r="B59" s="46" t="s">
        <v>31</v>
      </c>
      <c r="C59" s="46" t="s">
        <v>92</v>
      </c>
      <c r="D59" s="26" t="s">
        <v>130</v>
      </c>
      <c r="E59" s="47" t="s">
        <v>159</v>
      </c>
      <c r="F59" s="54">
        <v>35</v>
      </c>
      <c r="G59" s="55">
        <f t="shared" si="6"/>
        <v>17.895215841867646</v>
      </c>
      <c r="H59" s="58">
        <v>28</v>
      </c>
      <c r="I59" s="31">
        <f t="shared" si="7"/>
        <v>14.316172673494117</v>
      </c>
      <c r="J59" s="2"/>
      <c r="K59" s="32">
        <f t="shared" si="8"/>
        <v>0</v>
      </c>
    </row>
    <row r="60" spans="1:11" ht="213.75" x14ac:dyDescent="0.25">
      <c r="A60" s="45">
        <v>27</v>
      </c>
      <c r="B60" s="46" t="s">
        <v>32</v>
      </c>
      <c r="C60" s="63" t="s">
        <v>95</v>
      </c>
      <c r="D60" s="26" t="s">
        <v>130</v>
      </c>
      <c r="E60" s="47" t="s">
        <v>160</v>
      </c>
      <c r="F60" s="51">
        <v>99</v>
      </c>
      <c r="G60" s="52">
        <f t="shared" si="6"/>
        <v>50.617896238425629</v>
      </c>
      <c r="H60" s="57">
        <v>79.2</v>
      </c>
      <c r="I60" s="31">
        <f t="shared" si="7"/>
        <v>40.494316990740508</v>
      </c>
      <c r="J60" s="2"/>
      <c r="K60" s="32">
        <f t="shared" si="8"/>
        <v>0</v>
      </c>
    </row>
    <row r="61" spans="1:11" ht="57" x14ac:dyDescent="0.25">
      <c r="A61" s="45">
        <v>28</v>
      </c>
      <c r="B61" s="46" t="s">
        <v>33</v>
      </c>
      <c r="C61" s="46" t="s">
        <v>96</v>
      </c>
      <c r="D61" s="26" t="s">
        <v>130</v>
      </c>
      <c r="E61" s="47" t="s">
        <v>161</v>
      </c>
      <c r="F61" s="54">
        <v>39</v>
      </c>
      <c r="G61" s="55">
        <f t="shared" si="6"/>
        <v>19.940383366652522</v>
      </c>
      <c r="H61" s="58">
        <v>31.2</v>
      </c>
      <c r="I61" s="31">
        <f t="shared" si="7"/>
        <v>15.952306693322017</v>
      </c>
      <c r="J61" s="2"/>
      <c r="K61" s="32">
        <f t="shared" si="8"/>
        <v>0</v>
      </c>
    </row>
    <row r="62" spans="1:11" ht="60" x14ac:dyDescent="0.25">
      <c r="A62" s="45">
        <v>29</v>
      </c>
      <c r="B62" s="46" t="s">
        <v>34</v>
      </c>
      <c r="C62" s="46" t="s">
        <v>97</v>
      </c>
      <c r="D62" s="26" t="s">
        <v>130</v>
      </c>
      <c r="E62" s="47" t="s">
        <v>162</v>
      </c>
      <c r="F62" s="51">
        <v>198</v>
      </c>
      <c r="G62" s="61">
        <f t="shared" si="6"/>
        <v>101.23579247685126</v>
      </c>
      <c r="H62" s="57">
        <v>158.4</v>
      </c>
      <c r="I62" s="31">
        <f t="shared" si="7"/>
        <v>80.988633981481016</v>
      </c>
      <c r="J62" s="2"/>
      <c r="K62" s="32">
        <f t="shared" si="8"/>
        <v>0</v>
      </c>
    </row>
    <row r="63" spans="1:11" ht="81" customHeight="1" x14ac:dyDescent="0.25">
      <c r="A63" s="45">
        <v>30</v>
      </c>
      <c r="B63" s="46" t="s">
        <v>35</v>
      </c>
      <c r="C63" s="46" t="s">
        <v>98</v>
      </c>
      <c r="D63" s="26" t="s">
        <v>131</v>
      </c>
      <c r="E63" s="47" t="s">
        <v>163</v>
      </c>
      <c r="F63" s="51">
        <v>35</v>
      </c>
      <c r="G63" s="61">
        <f t="shared" si="6"/>
        <v>17.895215841867646</v>
      </c>
      <c r="H63" s="57">
        <v>28</v>
      </c>
      <c r="I63" s="31">
        <f t="shared" si="7"/>
        <v>14.316172673494117</v>
      </c>
      <c r="J63" s="2"/>
      <c r="K63" s="32">
        <f t="shared" si="8"/>
        <v>0</v>
      </c>
    </row>
    <row r="64" spans="1:11" ht="51.75" customHeight="1" x14ac:dyDescent="0.25">
      <c r="A64" s="45">
        <v>31</v>
      </c>
      <c r="B64" s="46" t="s">
        <v>36</v>
      </c>
      <c r="C64" s="46" t="s">
        <v>99</v>
      </c>
      <c r="D64" s="26" t="s">
        <v>130</v>
      </c>
      <c r="E64" s="47" t="s">
        <v>164</v>
      </c>
      <c r="F64" s="51">
        <v>15</v>
      </c>
      <c r="G64" s="61">
        <f t="shared" si="6"/>
        <v>7.6693782179432777</v>
      </c>
      <c r="H64" s="57">
        <v>12</v>
      </c>
      <c r="I64" s="31">
        <f t="shared" si="7"/>
        <v>6.1355025743546223</v>
      </c>
      <c r="J64" s="2"/>
      <c r="K64" s="32">
        <f t="shared" si="8"/>
        <v>0</v>
      </c>
    </row>
    <row r="65" spans="1:11" ht="32.25" customHeight="1" x14ac:dyDescent="0.25">
      <c r="A65" s="45">
        <v>32</v>
      </c>
      <c r="B65" s="64" t="s">
        <v>230</v>
      </c>
      <c r="C65" s="46" t="s">
        <v>100</v>
      </c>
      <c r="D65" s="26" t="s">
        <v>130</v>
      </c>
      <c r="E65" s="47" t="s">
        <v>165</v>
      </c>
      <c r="F65" s="51">
        <v>7</v>
      </c>
      <c r="G65" s="61">
        <f t="shared" si="6"/>
        <v>3.5790431683735293</v>
      </c>
      <c r="H65" s="57">
        <v>5.6</v>
      </c>
      <c r="I65" s="31">
        <f t="shared" si="7"/>
        <v>2.8632345346988233</v>
      </c>
      <c r="J65" s="2"/>
      <c r="K65" s="32">
        <f t="shared" si="8"/>
        <v>0</v>
      </c>
    </row>
    <row r="66" spans="1:11" ht="63.75" customHeight="1" x14ac:dyDescent="0.25">
      <c r="A66" s="45">
        <v>33</v>
      </c>
      <c r="B66" s="46" t="s">
        <v>37</v>
      </c>
      <c r="C66" s="46" t="s">
        <v>101</v>
      </c>
      <c r="D66" s="26" t="s">
        <v>130</v>
      </c>
      <c r="E66" s="47" t="s">
        <v>166</v>
      </c>
      <c r="F66" s="51">
        <v>19</v>
      </c>
      <c r="G66" s="61">
        <f t="shared" si="6"/>
        <v>9.7145457427281521</v>
      </c>
      <c r="H66" s="57">
        <v>15.2</v>
      </c>
      <c r="I66" s="31">
        <f t="shared" si="7"/>
        <v>7.771636594182521</v>
      </c>
      <c r="J66" s="2"/>
      <c r="K66" s="32">
        <f t="shared" si="8"/>
        <v>0</v>
      </c>
    </row>
    <row r="67" spans="1:11" ht="100.5" customHeight="1" x14ac:dyDescent="0.25">
      <c r="A67" s="45">
        <v>34</v>
      </c>
      <c r="B67" s="64" t="s">
        <v>229</v>
      </c>
      <c r="C67" s="46" t="s">
        <v>102</v>
      </c>
      <c r="D67" s="26" t="s">
        <v>130</v>
      </c>
      <c r="E67" s="47" t="s">
        <v>167</v>
      </c>
      <c r="F67" s="51">
        <v>35</v>
      </c>
      <c r="G67" s="61">
        <f t="shared" si="6"/>
        <v>17.895215841867646</v>
      </c>
      <c r="H67" s="57">
        <v>28</v>
      </c>
      <c r="I67" s="31">
        <f t="shared" si="7"/>
        <v>14.316172673494117</v>
      </c>
      <c r="J67" s="2"/>
      <c r="K67" s="32">
        <f t="shared" si="8"/>
        <v>0</v>
      </c>
    </row>
    <row r="68" spans="1:11" ht="50.25" customHeight="1" x14ac:dyDescent="0.25">
      <c r="A68" s="65">
        <v>35</v>
      </c>
      <c r="B68" s="66" t="s">
        <v>38</v>
      </c>
      <c r="C68" s="66" t="s">
        <v>103</v>
      </c>
      <c r="D68" s="67" t="s">
        <v>133</v>
      </c>
      <c r="E68" s="68" t="s">
        <v>168</v>
      </c>
      <c r="F68" s="51">
        <v>22</v>
      </c>
      <c r="G68" s="61">
        <f t="shared" si="6"/>
        <v>11.248421386316807</v>
      </c>
      <c r="H68" s="57">
        <v>17.600000000000001</v>
      </c>
      <c r="I68" s="31">
        <f t="shared" si="7"/>
        <v>8.9987371090534456</v>
      </c>
      <c r="J68" s="3"/>
      <c r="K68" s="32">
        <f t="shared" si="8"/>
        <v>0</v>
      </c>
    </row>
    <row r="69" spans="1:11" ht="66.75" customHeight="1" x14ac:dyDescent="0.25">
      <c r="A69" s="65">
        <v>36</v>
      </c>
      <c r="B69" s="66" t="s">
        <v>39</v>
      </c>
      <c r="C69" s="66" t="s">
        <v>104</v>
      </c>
      <c r="D69" s="67" t="s">
        <v>134</v>
      </c>
      <c r="E69" s="68" t="s">
        <v>169</v>
      </c>
      <c r="F69" s="51">
        <v>19</v>
      </c>
      <c r="G69" s="61">
        <f t="shared" si="6"/>
        <v>9.7145457427281521</v>
      </c>
      <c r="H69" s="57">
        <v>15.2</v>
      </c>
      <c r="I69" s="31">
        <f t="shared" si="7"/>
        <v>7.771636594182521</v>
      </c>
      <c r="J69" s="3"/>
      <c r="K69" s="32">
        <f t="shared" si="8"/>
        <v>0</v>
      </c>
    </row>
    <row r="70" spans="1:11" ht="34.5" customHeight="1" x14ac:dyDescent="0.25">
      <c r="A70" s="65">
        <v>37</v>
      </c>
      <c r="B70" s="66" t="s">
        <v>40</v>
      </c>
      <c r="C70" s="66" t="s">
        <v>105</v>
      </c>
      <c r="D70" s="67" t="s">
        <v>134</v>
      </c>
      <c r="E70" s="68" t="s">
        <v>170</v>
      </c>
      <c r="F70" s="54">
        <v>20</v>
      </c>
      <c r="G70" s="62">
        <f t="shared" si="6"/>
        <v>10.22583762392437</v>
      </c>
      <c r="H70" s="58">
        <v>16</v>
      </c>
      <c r="I70" s="31">
        <f t="shared" si="7"/>
        <v>8.1806700991394958</v>
      </c>
      <c r="J70" s="3"/>
      <c r="K70" s="32">
        <f t="shared" si="8"/>
        <v>0</v>
      </c>
    </row>
    <row r="71" spans="1:11" ht="45" x14ac:dyDescent="0.25">
      <c r="A71" s="65">
        <v>38</v>
      </c>
      <c r="B71" s="66" t="s">
        <v>41</v>
      </c>
      <c r="C71" s="66" t="s">
        <v>106</v>
      </c>
      <c r="D71" s="67" t="s">
        <v>134</v>
      </c>
      <c r="E71" s="68" t="s">
        <v>171</v>
      </c>
      <c r="F71" s="51">
        <v>7.9</v>
      </c>
      <c r="G71" s="61">
        <f t="shared" si="6"/>
        <v>4.0392058614501263</v>
      </c>
      <c r="H71" s="57">
        <v>6.32</v>
      </c>
      <c r="I71" s="31">
        <f t="shared" si="7"/>
        <v>3.2313646891601011</v>
      </c>
      <c r="J71" s="3"/>
      <c r="K71" s="32">
        <f t="shared" si="8"/>
        <v>0</v>
      </c>
    </row>
    <row r="72" spans="1:11" ht="81.75" customHeight="1" x14ac:dyDescent="0.25">
      <c r="A72" s="65">
        <v>39</v>
      </c>
      <c r="B72" s="66" t="s">
        <v>42</v>
      </c>
      <c r="C72" s="66" t="s">
        <v>107</v>
      </c>
      <c r="D72" s="67" t="s">
        <v>133</v>
      </c>
      <c r="E72" s="68" t="s">
        <v>172</v>
      </c>
      <c r="F72" s="54">
        <v>20</v>
      </c>
      <c r="G72" s="62">
        <f t="shared" si="6"/>
        <v>10.22583762392437</v>
      </c>
      <c r="H72" s="58">
        <v>16</v>
      </c>
      <c r="I72" s="31">
        <f t="shared" si="7"/>
        <v>8.1806700991394958</v>
      </c>
      <c r="J72" s="3"/>
      <c r="K72" s="32">
        <f t="shared" si="8"/>
        <v>0</v>
      </c>
    </row>
    <row r="73" spans="1:11" ht="57" customHeight="1" x14ac:dyDescent="0.25">
      <c r="A73" s="65">
        <v>40</v>
      </c>
      <c r="B73" s="66" t="s">
        <v>43</v>
      </c>
      <c r="C73" s="66" t="s">
        <v>108</v>
      </c>
      <c r="D73" s="67" t="s">
        <v>134</v>
      </c>
      <c r="E73" s="68" t="s">
        <v>173</v>
      </c>
      <c r="F73" s="51">
        <v>25</v>
      </c>
      <c r="G73" s="61">
        <f t="shared" si="6"/>
        <v>12.782297029905463</v>
      </c>
      <c r="H73" s="57">
        <v>20</v>
      </c>
      <c r="I73" s="31">
        <f t="shared" si="7"/>
        <v>10.22583762392437</v>
      </c>
      <c r="J73" s="3"/>
      <c r="K73" s="32">
        <f t="shared" si="8"/>
        <v>0</v>
      </c>
    </row>
    <row r="74" spans="1:11" ht="76.5" customHeight="1" x14ac:dyDescent="0.25">
      <c r="A74" s="65">
        <v>41</v>
      </c>
      <c r="B74" s="66" t="s">
        <v>44</v>
      </c>
      <c r="C74" s="66" t="s">
        <v>109</v>
      </c>
      <c r="D74" s="67" t="s">
        <v>134</v>
      </c>
      <c r="E74" s="68" t="s">
        <v>174</v>
      </c>
      <c r="F74" s="54">
        <v>20</v>
      </c>
      <c r="G74" s="62">
        <f t="shared" si="6"/>
        <v>10.22583762392437</v>
      </c>
      <c r="H74" s="58">
        <v>16</v>
      </c>
      <c r="I74" s="31">
        <f t="shared" si="7"/>
        <v>8.1806700991394958</v>
      </c>
      <c r="J74" s="3"/>
      <c r="K74" s="32">
        <f t="shared" si="8"/>
        <v>0</v>
      </c>
    </row>
    <row r="75" spans="1:11" ht="66" customHeight="1" x14ac:dyDescent="0.25">
      <c r="A75" s="65">
        <v>42</v>
      </c>
      <c r="B75" s="66" t="s">
        <v>45</v>
      </c>
      <c r="C75" s="66" t="s">
        <v>110</v>
      </c>
      <c r="D75" s="67" t="s">
        <v>134</v>
      </c>
      <c r="E75" s="68" t="s">
        <v>175</v>
      </c>
      <c r="F75" s="51">
        <v>25</v>
      </c>
      <c r="G75" s="61">
        <f t="shared" si="6"/>
        <v>12.782297029905463</v>
      </c>
      <c r="H75" s="57">
        <v>20</v>
      </c>
      <c r="I75" s="31">
        <f t="shared" si="7"/>
        <v>10.22583762392437</v>
      </c>
      <c r="J75" s="3"/>
      <c r="K75" s="32">
        <f t="shared" si="8"/>
        <v>0</v>
      </c>
    </row>
    <row r="76" spans="1:11" ht="54.75" customHeight="1" x14ac:dyDescent="0.25">
      <c r="A76" s="135" t="s">
        <v>4</v>
      </c>
      <c r="B76" s="136"/>
      <c r="C76" s="136"/>
      <c r="D76" s="136"/>
      <c r="E76" s="136"/>
      <c r="F76" s="137"/>
      <c r="G76" s="137"/>
      <c r="H76" s="137"/>
      <c r="I76" s="137"/>
      <c r="J76" s="136"/>
      <c r="K76" s="136"/>
    </row>
    <row r="77" spans="1:11" ht="82.5" customHeight="1" x14ac:dyDescent="0.25">
      <c r="A77" s="21" t="s">
        <v>0</v>
      </c>
      <c r="B77" s="22" t="s">
        <v>8</v>
      </c>
      <c r="C77" s="23" t="s">
        <v>77</v>
      </c>
      <c r="D77" s="69" t="s">
        <v>129</v>
      </c>
      <c r="E77" s="22" t="s">
        <v>136</v>
      </c>
      <c r="F77" s="145" t="s">
        <v>233</v>
      </c>
      <c r="G77" s="146"/>
      <c r="H77" s="145" t="s">
        <v>234</v>
      </c>
      <c r="I77" s="146"/>
      <c r="J77" s="22" t="s">
        <v>210</v>
      </c>
      <c r="K77" s="23" t="s">
        <v>235</v>
      </c>
    </row>
    <row r="78" spans="1:11" ht="60" x14ac:dyDescent="0.25">
      <c r="A78" s="45">
        <v>43</v>
      </c>
      <c r="B78" s="46" t="s">
        <v>46</v>
      </c>
      <c r="C78" s="46" t="s">
        <v>111</v>
      </c>
      <c r="D78" s="26" t="s">
        <v>130</v>
      </c>
      <c r="E78" s="47" t="s">
        <v>176</v>
      </c>
      <c r="F78" s="51">
        <v>39</v>
      </c>
      <c r="G78" s="61">
        <f t="shared" ref="G78:G112" si="9">F78/1.95583</f>
        <v>19.940383366652522</v>
      </c>
      <c r="H78" s="53">
        <v>31.2</v>
      </c>
      <c r="I78" s="31">
        <f t="shared" ref="I78:I112" si="10">H78/1.95583</f>
        <v>15.952306693322017</v>
      </c>
      <c r="J78" s="2"/>
      <c r="K78" s="32">
        <f t="shared" ref="K78:K112" si="11">F78*J78*0.8</f>
        <v>0</v>
      </c>
    </row>
    <row r="79" spans="1:11" ht="71.25" x14ac:dyDescent="0.25">
      <c r="A79" s="45">
        <v>44</v>
      </c>
      <c r="B79" s="103" t="s">
        <v>232</v>
      </c>
      <c r="C79" s="46"/>
      <c r="D79" s="70" t="s">
        <v>130</v>
      </c>
      <c r="E79" s="71" t="s">
        <v>177</v>
      </c>
      <c r="F79" s="51">
        <v>18</v>
      </c>
      <c r="G79" s="61">
        <f t="shared" si="9"/>
        <v>9.2032538615319321</v>
      </c>
      <c r="H79" s="53">
        <v>14.4</v>
      </c>
      <c r="I79" s="31">
        <f t="shared" si="10"/>
        <v>7.362603089225547</v>
      </c>
      <c r="J79" s="2"/>
      <c r="K79" s="32">
        <f t="shared" si="11"/>
        <v>0</v>
      </c>
    </row>
    <row r="80" spans="1:11" ht="99.75" x14ac:dyDescent="0.25">
      <c r="A80" s="45">
        <v>45</v>
      </c>
      <c r="B80" s="46" t="s">
        <v>47</v>
      </c>
      <c r="C80" s="46" t="s">
        <v>112</v>
      </c>
      <c r="D80" s="26" t="s">
        <v>130</v>
      </c>
      <c r="E80" s="47" t="s">
        <v>178</v>
      </c>
      <c r="F80" s="54">
        <v>10</v>
      </c>
      <c r="G80" s="62">
        <f t="shared" si="9"/>
        <v>5.1129188119621851</v>
      </c>
      <c r="H80" s="58">
        <v>8</v>
      </c>
      <c r="I80" s="31">
        <f t="shared" si="10"/>
        <v>4.0903350495697479</v>
      </c>
      <c r="J80" s="2"/>
      <c r="K80" s="32">
        <f t="shared" si="11"/>
        <v>0</v>
      </c>
    </row>
    <row r="81" spans="1:11" ht="99.75" x14ac:dyDescent="0.25">
      <c r="A81" s="45">
        <v>46</v>
      </c>
      <c r="B81" s="64" t="s">
        <v>231</v>
      </c>
      <c r="C81" s="46" t="s">
        <v>113</v>
      </c>
      <c r="D81" s="26" t="s">
        <v>130</v>
      </c>
      <c r="E81" s="47" t="s">
        <v>178</v>
      </c>
      <c r="F81" s="51">
        <v>10</v>
      </c>
      <c r="G81" s="61">
        <f t="shared" si="9"/>
        <v>5.1129188119621851</v>
      </c>
      <c r="H81" s="57">
        <v>8</v>
      </c>
      <c r="I81" s="31">
        <f t="shared" si="10"/>
        <v>4.0903350495697479</v>
      </c>
      <c r="J81" s="2"/>
      <c r="K81" s="32">
        <f t="shared" si="11"/>
        <v>0</v>
      </c>
    </row>
    <row r="82" spans="1:11" ht="99.75" x14ac:dyDescent="0.25">
      <c r="A82" s="45">
        <v>47</v>
      </c>
      <c r="B82" s="46" t="s">
        <v>48</v>
      </c>
      <c r="C82" s="73" t="s">
        <v>114</v>
      </c>
      <c r="D82" s="26" t="s">
        <v>130</v>
      </c>
      <c r="E82" s="47" t="s">
        <v>178</v>
      </c>
      <c r="F82" s="54">
        <v>10</v>
      </c>
      <c r="G82" s="62">
        <f t="shared" si="9"/>
        <v>5.1129188119621851</v>
      </c>
      <c r="H82" s="58">
        <v>8</v>
      </c>
      <c r="I82" s="31">
        <f t="shared" si="10"/>
        <v>4.0903350495697479</v>
      </c>
      <c r="J82" s="2"/>
      <c r="K82" s="32">
        <f t="shared" si="11"/>
        <v>0</v>
      </c>
    </row>
    <row r="83" spans="1:11" ht="99.75" x14ac:dyDescent="0.25">
      <c r="A83" s="45">
        <v>48</v>
      </c>
      <c r="B83" s="64" t="s">
        <v>220</v>
      </c>
      <c r="C83" s="46" t="s">
        <v>113</v>
      </c>
      <c r="D83" s="26" t="s">
        <v>130</v>
      </c>
      <c r="E83" s="47" t="s">
        <v>178</v>
      </c>
      <c r="F83" s="51">
        <v>10</v>
      </c>
      <c r="G83" s="61">
        <f t="shared" si="9"/>
        <v>5.1129188119621851</v>
      </c>
      <c r="H83" s="57">
        <v>8</v>
      </c>
      <c r="I83" s="31">
        <f t="shared" si="10"/>
        <v>4.0903350495697479</v>
      </c>
      <c r="J83" s="2"/>
      <c r="K83" s="32">
        <f t="shared" si="11"/>
        <v>0</v>
      </c>
    </row>
    <row r="84" spans="1:11" ht="57" x14ac:dyDescent="0.25">
      <c r="A84" s="45">
        <v>49</v>
      </c>
      <c r="B84" s="64" t="s">
        <v>49</v>
      </c>
      <c r="C84" s="46" t="s">
        <v>115</v>
      </c>
      <c r="D84" s="26" t="s">
        <v>134</v>
      </c>
      <c r="E84" s="47" t="s">
        <v>179</v>
      </c>
      <c r="F84" s="54">
        <v>9</v>
      </c>
      <c r="G84" s="62">
        <f t="shared" si="9"/>
        <v>4.6016269307659661</v>
      </c>
      <c r="H84" s="58">
        <v>7.2</v>
      </c>
      <c r="I84" s="31">
        <f t="shared" si="10"/>
        <v>3.6813015446127735</v>
      </c>
      <c r="J84" s="2"/>
      <c r="K84" s="32">
        <f t="shared" si="11"/>
        <v>0</v>
      </c>
    </row>
    <row r="85" spans="1:11" ht="45" x14ac:dyDescent="0.25">
      <c r="A85" s="45">
        <v>50</v>
      </c>
      <c r="B85" s="46" t="s">
        <v>50</v>
      </c>
      <c r="C85" s="46" t="s">
        <v>116</v>
      </c>
      <c r="D85" s="72" t="s">
        <v>134</v>
      </c>
      <c r="E85" s="47" t="s">
        <v>180</v>
      </c>
      <c r="F85" s="51">
        <v>7.9</v>
      </c>
      <c r="G85" s="61">
        <f t="shared" si="9"/>
        <v>4.0392058614501263</v>
      </c>
      <c r="H85" s="50">
        <v>6.32</v>
      </c>
      <c r="I85" s="74">
        <f t="shared" si="10"/>
        <v>3.2313646891601011</v>
      </c>
      <c r="J85" s="2"/>
      <c r="K85" s="32">
        <f t="shared" si="11"/>
        <v>0</v>
      </c>
    </row>
    <row r="86" spans="1:11" ht="45" x14ac:dyDescent="0.25">
      <c r="A86" s="45">
        <v>51</v>
      </c>
      <c r="B86" s="64" t="s">
        <v>225</v>
      </c>
      <c r="C86" s="46" t="s">
        <v>115</v>
      </c>
      <c r="D86" s="72" t="s">
        <v>134</v>
      </c>
      <c r="E86" s="47" t="s">
        <v>181</v>
      </c>
      <c r="F86" s="51">
        <v>7.9</v>
      </c>
      <c r="G86" s="61">
        <f t="shared" si="9"/>
        <v>4.0392058614501263</v>
      </c>
      <c r="H86" s="57">
        <v>6.32</v>
      </c>
      <c r="I86" s="31">
        <f t="shared" si="10"/>
        <v>3.2313646891601011</v>
      </c>
      <c r="J86" s="2"/>
      <c r="K86" s="32">
        <f t="shared" si="11"/>
        <v>0</v>
      </c>
    </row>
    <row r="87" spans="1:11" ht="42.75" x14ac:dyDescent="0.25">
      <c r="A87" s="45">
        <v>52</v>
      </c>
      <c r="B87" s="64" t="s">
        <v>224</v>
      </c>
      <c r="C87" s="46" t="s">
        <v>115</v>
      </c>
      <c r="D87" s="72" t="s">
        <v>134</v>
      </c>
      <c r="E87" s="47" t="s">
        <v>182</v>
      </c>
      <c r="F87" s="51">
        <v>7.9</v>
      </c>
      <c r="G87" s="61">
        <f t="shared" si="9"/>
        <v>4.0392058614501263</v>
      </c>
      <c r="H87" s="53">
        <v>6.32</v>
      </c>
      <c r="I87" s="31">
        <f t="shared" si="10"/>
        <v>3.2313646891601011</v>
      </c>
      <c r="J87" s="2"/>
      <c r="K87" s="32">
        <f t="shared" si="11"/>
        <v>0</v>
      </c>
    </row>
    <row r="88" spans="1:11" ht="71.25" x14ac:dyDescent="0.25">
      <c r="A88" s="45">
        <v>53</v>
      </c>
      <c r="B88" s="46" t="s">
        <v>51</v>
      </c>
      <c r="C88" s="46" t="s">
        <v>117</v>
      </c>
      <c r="D88" s="72" t="s">
        <v>133</v>
      </c>
      <c r="E88" s="47" t="s">
        <v>183</v>
      </c>
      <c r="F88" s="54">
        <v>19</v>
      </c>
      <c r="G88" s="62">
        <f t="shared" si="9"/>
        <v>9.7145457427281521</v>
      </c>
      <c r="H88" s="58">
        <v>15.2</v>
      </c>
      <c r="I88" s="31">
        <f t="shared" si="10"/>
        <v>7.771636594182521</v>
      </c>
      <c r="J88" s="2"/>
      <c r="K88" s="32">
        <f t="shared" si="11"/>
        <v>0</v>
      </c>
    </row>
    <row r="89" spans="1:11" ht="42.75" x14ac:dyDescent="0.25">
      <c r="A89" s="45">
        <v>54</v>
      </c>
      <c r="B89" s="46" t="s">
        <v>52</v>
      </c>
      <c r="C89" s="46" t="s">
        <v>118</v>
      </c>
      <c r="D89" s="72" t="s">
        <v>133</v>
      </c>
      <c r="E89" s="47" t="s">
        <v>184</v>
      </c>
      <c r="F89" s="51">
        <v>15</v>
      </c>
      <c r="G89" s="61">
        <f t="shared" si="9"/>
        <v>7.6693782179432777</v>
      </c>
      <c r="H89" s="57">
        <v>12</v>
      </c>
      <c r="I89" s="31">
        <f t="shared" si="10"/>
        <v>6.1355025743546223</v>
      </c>
      <c r="J89" s="2"/>
      <c r="K89" s="32">
        <f t="shared" si="11"/>
        <v>0</v>
      </c>
    </row>
    <row r="90" spans="1:11" ht="30" x14ac:dyDescent="0.25">
      <c r="A90" s="45">
        <v>55</v>
      </c>
      <c r="B90" s="46" t="s">
        <v>53</v>
      </c>
      <c r="C90" s="46" t="s">
        <v>119</v>
      </c>
      <c r="D90" s="72" t="s">
        <v>133</v>
      </c>
      <c r="E90" s="47" t="s">
        <v>185</v>
      </c>
      <c r="F90" s="51">
        <v>20</v>
      </c>
      <c r="G90" s="61">
        <f t="shared" si="9"/>
        <v>10.22583762392437</v>
      </c>
      <c r="H90" s="57">
        <v>16</v>
      </c>
      <c r="I90" s="31">
        <f t="shared" si="10"/>
        <v>8.1806700991394958</v>
      </c>
      <c r="J90" s="2"/>
      <c r="K90" s="32">
        <f t="shared" si="11"/>
        <v>0</v>
      </c>
    </row>
    <row r="91" spans="1:11" ht="57" x14ac:dyDescent="0.25">
      <c r="A91" s="45">
        <v>56</v>
      </c>
      <c r="B91" s="46" t="s">
        <v>54</v>
      </c>
      <c r="C91" s="46" t="s">
        <v>119</v>
      </c>
      <c r="D91" s="72" t="s">
        <v>133</v>
      </c>
      <c r="E91" s="47" t="s">
        <v>186</v>
      </c>
      <c r="F91" s="51">
        <v>15</v>
      </c>
      <c r="G91" s="61">
        <f t="shared" si="9"/>
        <v>7.6693782179432777</v>
      </c>
      <c r="H91" s="57">
        <v>12</v>
      </c>
      <c r="I91" s="31">
        <f t="shared" si="10"/>
        <v>6.1355025743546223</v>
      </c>
      <c r="J91" s="2"/>
      <c r="K91" s="32">
        <f t="shared" si="11"/>
        <v>0</v>
      </c>
    </row>
    <row r="92" spans="1:11" ht="42.75" x14ac:dyDescent="0.25">
      <c r="A92" s="45">
        <v>57</v>
      </c>
      <c r="B92" s="46" t="s">
        <v>55</v>
      </c>
      <c r="C92" s="46" t="s">
        <v>119</v>
      </c>
      <c r="D92" s="72" t="s">
        <v>133</v>
      </c>
      <c r="E92" s="47" t="s">
        <v>187</v>
      </c>
      <c r="F92" s="54">
        <v>19</v>
      </c>
      <c r="G92" s="62">
        <f t="shared" si="9"/>
        <v>9.7145457427281521</v>
      </c>
      <c r="H92" s="58">
        <v>15.2</v>
      </c>
      <c r="I92" s="31">
        <f t="shared" si="10"/>
        <v>7.771636594182521</v>
      </c>
      <c r="J92" s="2"/>
      <c r="K92" s="32">
        <f t="shared" si="11"/>
        <v>0</v>
      </c>
    </row>
    <row r="93" spans="1:11" ht="30" x14ac:dyDescent="0.25">
      <c r="A93" s="45">
        <v>58</v>
      </c>
      <c r="B93" s="46" t="s">
        <v>56</v>
      </c>
      <c r="C93" s="46" t="s">
        <v>120</v>
      </c>
      <c r="D93" s="72" t="s">
        <v>134</v>
      </c>
      <c r="E93" s="47" t="s">
        <v>188</v>
      </c>
      <c r="F93" s="51">
        <v>15</v>
      </c>
      <c r="G93" s="61">
        <f t="shared" si="9"/>
        <v>7.6693782179432777</v>
      </c>
      <c r="H93" s="57">
        <v>12</v>
      </c>
      <c r="I93" s="31">
        <f t="shared" si="10"/>
        <v>6.1355025743546223</v>
      </c>
      <c r="J93" s="2"/>
      <c r="K93" s="32">
        <f t="shared" si="11"/>
        <v>0</v>
      </c>
    </row>
    <row r="94" spans="1:11" ht="28.5" x14ac:dyDescent="0.25">
      <c r="A94" s="45">
        <v>59</v>
      </c>
      <c r="B94" s="46" t="s">
        <v>57</v>
      </c>
      <c r="C94" s="46" t="s">
        <v>121</v>
      </c>
      <c r="D94" s="72" t="s">
        <v>133</v>
      </c>
      <c r="E94" s="47" t="s">
        <v>189</v>
      </c>
      <c r="F94" s="54">
        <v>15</v>
      </c>
      <c r="G94" s="62">
        <f t="shared" si="9"/>
        <v>7.6693782179432777</v>
      </c>
      <c r="H94" s="58">
        <v>12</v>
      </c>
      <c r="I94" s="31">
        <f t="shared" si="10"/>
        <v>6.1355025743546223</v>
      </c>
      <c r="J94" s="2"/>
      <c r="K94" s="32">
        <f t="shared" si="11"/>
        <v>0</v>
      </c>
    </row>
    <row r="95" spans="1:11" ht="42.75" x14ac:dyDescent="0.25">
      <c r="A95" s="45">
        <v>60</v>
      </c>
      <c r="B95" s="46" t="s">
        <v>58</v>
      </c>
      <c r="C95" s="46" t="s">
        <v>122</v>
      </c>
      <c r="D95" s="72" t="s">
        <v>133</v>
      </c>
      <c r="E95" s="47" t="s">
        <v>190</v>
      </c>
      <c r="F95" s="51">
        <v>15</v>
      </c>
      <c r="G95" s="61">
        <f t="shared" si="9"/>
        <v>7.6693782179432777</v>
      </c>
      <c r="H95" s="57">
        <v>12</v>
      </c>
      <c r="I95" s="31">
        <f t="shared" si="10"/>
        <v>6.1355025743546223</v>
      </c>
      <c r="J95" s="2"/>
      <c r="K95" s="32">
        <f t="shared" si="11"/>
        <v>0</v>
      </c>
    </row>
    <row r="96" spans="1:11" ht="30" x14ac:dyDescent="0.25">
      <c r="A96" s="45">
        <v>61</v>
      </c>
      <c r="B96" s="46" t="s">
        <v>59</v>
      </c>
      <c r="C96" s="46" t="s">
        <v>123</v>
      </c>
      <c r="D96" s="72" t="s">
        <v>134</v>
      </c>
      <c r="E96" s="47" t="s">
        <v>191</v>
      </c>
      <c r="F96" s="54">
        <v>15</v>
      </c>
      <c r="G96" s="62">
        <f t="shared" si="9"/>
        <v>7.6693782179432777</v>
      </c>
      <c r="H96" s="58">
        <v>12</v>
      </c>
      <c r="I96" s="31">
        <f t="shared" si="10"/>
        <v>6.1355025743546223</v>
      </c>
      <c r="J96" s="2"/>
      <c r="K96" s="32">
        <f t="shared" si="11"/>
        <v>0</v>
      </c>
    </row>
    <row r="97" spans="1:11" ht="30" x14ac:dyDescent="0.25">
      <c r="A97" s="45">
        <v>62</v>
      </c>
      <c r="B97" s="46" t="s">
        <v>60</v>
      </c>
      <c r="C97" s="46" t="s">
        <v>124</v>
      </c>
      <c r="D97" s="72" t="s">
        <v>133</v>
      </c>
      <c r="E97" s="47" t="s">
        <v>192</v>
      </c>
      <c r="F97" s="51">
        <v>17</v>
      </c>
      <c r="G97" s="61">
        <f t="shared" si="9"/>
        <v>8.691961980335714</v>
      </c>
      <c r="H97" s="57">
        <v>13.6</v>
      </c>
      <c r="I97" s="31">
        <f t="shared" si="10"/>
        <v>6.9535695842685712</v>
      </c>
      <c r="J97" s="2"/>
      <c r="K97" s="32">
        <f t="shared" si="11"/>
        <v>0</v>
      </c>
    </row>
    <row r="98" spans="1:11" ht="30" x14ac:dyDescent="0.25">
      <c r="A98" s="45">
        <v>63</v>
      </c>
      <c r="B98" s="46" t="s">
        <v>61</v>
      </c>
      <c r="C98" s="46" t="s">
        <v>124</v>
      </c>
      <c r="D98" s="72" t="s">
        <v>133</v>
      </c>
      <c r="E98" s="47" t="s">
        <v>193</v>
      </c>
      <c r="F98" s="54">
        <v>17</v>
      </c>
      <c r="G98" s="62">
        <f t="shared" si="9"/>
        <v>8.691961980335714</v>
      </c>
      <c r="H98" s="58">
        <v>13.6</v>
      </c>
      <c r="I98" s="31">
        <f t="shared" si="10"/>
        <v>6.9535695842685712</v>
      </c>
      <c r="J98" s="2"/>
      <c r="K98" s="32">
        <f t="shared" si="11"/>
        <v>0</v>
      </c>
    </row>
    <row r="99" spans="1:11" ht="30" x14ac:dyDescent="0.25">
      <c r="A99" s="45">
        <v>64</v>
      </c>
      <c r="B99" s="46" t="s">
        <v>62</v>
      </c>
      <c r="C99" s="46" t="s">
        <v>124</v>
      </c>
      <c r="D99" s="72" t="s">
        <v>133</v>
      </c>
      <c r="E99" s="47" t="s">
        <v>194</v>
      </c>
      <c r="F99" s="51">
        <v>17</v>
      </c>
      <c r="G99" s="61">
        <f t="shared" si="9"/>
        <v>8.691961980335714</v>
      </c>
      <c r="H99" s="57">
        <v>13.6</v>
      </c>
      <c r="I99" s="31">
        <f t="shared" si="10"/>
        <v>6.9535695842685712</v>
      </c>
      <c r="J99" s="2"/>
      <c r="K99" s="32">
        <f t="shared" si="11"/>
        <v>0</v>
      </c>
    </row>
    <row r="100" spans="1:11" ht="71.25" x14ac:dyDescent="0.25">
      <c r="A100" s="45">
        <v>65</v>
      </c>
      <c r="B100" s="46" t="s">
        <v>63</v>
      </c>
      <c r="C100" s="46" t="s">
        <v>125</v>
      </c>
      <c r="D100" s="72" t="s">
        <v>133</v>
      </c>
      <c r="E100" s="47" t="s">
        <v>195</v>
      </c>
      <c r="F100" s="54">
        <v>19</v>
      </c>
      <c r="G100" s="62">
        <f t="shared" si="9"/>
        <v>9.7145457427281521</v>
      </c>
      <c r="H100" s="58">
        <v>15.2</v>
      </c>
      <c r="I100" s="31">
        <f t="shared" si="10"/>
        <v>7.771636594182521</v>
      </c>
      <c r="J100" s="2"/>
      <c r="K100" s="32">
        <f t="shared" si="11"/>
        <v>0</v>
      </c>
    </row>
    <row r="101" spans="1:11" ht="42.75" x14ac:dyDescent="0.25">
      <c r="A101" s="45">
        <v>66</v>
      </c>
      <c r="B101" s="46" t="s">
        <v>64</v>
      </c>
      <c r="C101" s="46" t="s">
        <v>126</v>
      </c>
      <c r="D101" s="72" t="s">
        <v>133</v>
      </c>
      <c r="E101" s="47" t="s">
        <v>196</v>
      </c>
      <c r="F101" s="51">
        <v>19</v>
      </c>
      <c r="G101" s="61">
        <f t="shared" si="9"/>
        <v>9.7145457427281521</v>
      </c>
      <c r="H101" s="57">
        <v>15.2</v>
      </c>
      <c r="I101" s="31">
        <f t="shared" si="10"/>
        <v>7.771636594182521</v>
      </c>
      <c r="J101" s="2"/>
      <c r="K101" s="32">
        <f t="shared" si="11"/>
        <v>0</v>
      </c>
    </row>
    <row r="102" spans="1:11" ht="57" x14ac:dyDescent="0.25">
      <c r="A102" s="45">
        <v>67</v>
      </c>
      <c r="B102" s="46" t="s">
        <v>65</v>
      </c>
      <c r="C102" s="46" t="s">
        <v>121</v>
      </c>
      <c r="D102" s="72" t="s">
        <v>133</v>
      </c>
      <c r="E102" s="47" t="s">
        <v>197</v>
      </c>
      <c r="F102" s="54">
        <v>17</v>
      </c>
      <c r="G102" s="62">
        <f t="shared" si="9"/>
        <v>8.691961980335714</v>
      </c>
      <c r="H102" s="58">
        <v>13.6</v>
      </c>
      <c r="I102" s="31">
        <f t="shared" si="10"/>
        <v>6.9535695842685712</v>
      </c>
      <c r="J102" s="2"/>
      <c r="K102" s="32">
        <f t="shared" si="11"/>
        <v>0</v>
      </c>
    </row>
    <row r="103" spans="1:11" ht="30" x14ac:dyDescent="0.25">
      <c r="A103" s="45">
        <v>68</v>
      </c>
      <c r="B103" s="46" t="s">
        <v>66</v>
      </c>
      <c r="C103" s="46" t="s">
        <v>118</v>
      </c>
      <c r="D103" s="72" t="s">
        <v>133</v>
      </c>
      <c r="E103" s="47" t="s">
        <v>198</v>
      </c>
      <c r="F103" s="51">
        <v>19</v>
      </c>
      <c r="G103" s="61">
        <f t="shared" si="9"/>
        <v>9.7145457427281521</v>
      </c>
      <c r="H103" s="57">
        <v>15.2</v>
      </c>
      <c r="I103" s="31">
        <f t="shared" si="10"/>
        <v>7.771636594182521</v>
      </c>
      <c r="J103" s="2"/>
      <c r="K103" s="32">
        <f t="shared" si="11"/>
        <v>0</v>
      </c>
    </row>
    <row r="104" spans="1:11" ht="44.25" customHeight="1" x14ac:dyDescent="0.25">
      <c r="A104" s="45">
        <v>69</v>
      </c>
      <c r="B104" s="46" t="s">
        <v>67</v>
      </c>
      <c r="C104" s="46" t="s">
        <v>118</v>
      </c>
      <c r="D104" s="72" t="s">
        <v>133</v>
      </c>
      <c r="E104" s="47" t="s">
        <v>199</v>
      </c>
      <c r="F104" s="54">
        <v>15</v>
      </c>
      <c r="G104" s="62">
        <f t="shared" si="9"/>
        <v>7.6693782179432777</v>
      </c>
      <c r="H104" s="58">
        <v>12</v>
      </c>
      <c r="I104" s="31">
        <f t="shared" si="10"/>
        <v>6.1355025743546223</v>
      </c>
      <c r="J104" s="2"/>
      <c r="K104" s="32">
        <f t="shared" si="11"/>
        <v>0</v>
      </c>
    </row>
    <row r="105" spans="1:11" ht="57" x14ac:dyDescent="0.25">
      <c r="A105" s="45">
        <v>70</v>
      </c>
      <c r="B105" s="46" t="s">
        <v>68</v>
      </c>
      <c r="C105" s="46" t="s">
        <v>118</v>
      </c>
      <c r="D105" s="72" t="s">
        <v>133</v>
      </c>
      <c r="E105" s="47" t="s">
        <v>200</v>
      </c>
      <c r="F105" s="51">
        <v>17</v>
      </c>
      <c r="G105" s="61">
        <f t="shared" si="9"/>
        <v>8.691961980335714</v>
      </c>
      <c r="H105" s="57">
        <v>13.6</v>
      </c>
      <c r="I105" s="31">
        <f t="shared" si="10"/>
        <v>6.9535695842685712</v>
      </c>
      <c r="J105" s="2"/>
      <c r="K105" s="32">
        <f t="shared" si="11"/>
        <v>0</v>
      </c>
    </row>
    <row r="106" spans="1:11" ht="57" x14ac:dyDescent="0.25">
      <c r="A106" s="45">
        <v>71</v>
      </c>
      <c r="B106" s="46" t="s">
        <v>69</v>
      </c>
      <c r="C106" s="46" t="s">
        <v>118</v>
      </c>
      <c r="D106" s="72" t="s">
        <v>133</v>
      </c>
      <c r="E106" s="47" t="s">
        <v>201</v>
      </c>
      <c r="F106" s="51">
        <v>17</v>
      </c>
      <c r="G106" s="61">
        <f t="shared" si="9"/>
        <v>8.691961980335714</v>
      </c>
      <c r="H106" s="57">
        <v>13.6</v>
      </c>
      <c r="I106" s="31">
        <f t="shared" si="10"/>
        <v>6.9535695842685712</v>
      </c>
      <c r="J106" s="2"/>
      <c r="K106" s="32">
        <f t="shared" si="11"/>
        <v>0</v>
      </c>
    </row>
    <row r="107" spans="1:11" ht="30" x14ac:dyDescent="0.25">
      <c r="A107" s="45">
        <v>72</v>
      </c>
      <c r="B107" s="46" t="s">
        <v>70</v>
      </c>
      <c r="C107" s="46" t="s">
        <v>118</v>
      </c>
      <c r="D107" s="72" t="s">
        <v>133</v>
      </c>
      <c r="E107" s="47" t="s">
        <v>202</v>
      </c>
      <c r="F107" s="51">
        <v>15</v>
      </c>
      <c r="G107" s="61">
        <f t="shared" si="9"/>
        <v>7.6693782179432777</v>
      </c>
      <c r="H107" s="57">
        <v>12</v>
      </c>
      <c r="I107" s="31">
        <f t="shared" si="10"/>
        <v>6.1355025743546223</v>
      </c>
      <c r="J107" s="2"/>
      <c r="K107" s="32">
        <f t="shared" si="11"/>
        <v>0</v>
      </c>
    </row>
    <row r="108" spans="1:11" ht="30" x14ac:dyDescent="0.25">
      <c r="A108" s="45">
        <v>73</v>
      </c>
      <c r="B108" s="46" t="s">
        <v>71</v>
      </c>
      <c r="C108" s="46" t="s">
        <v>118</v>
      </c>
      <c r="D108" s="72" t="s">
        <v>133</v>
      </c>
      <c r="E108" s="47" t="s">
        <v>202</v>
      </c>
      <c r="F108" s="51">
        <v>29</v>
      </c>
      <c r="G108" s="61">
        <f t="shared" si="9"/>
        <v>14.827464554690337</v>
      </c>
      <c r="H108" s="57">
        <v>23.2</v>
      </c>
      <c r="I108" s="31">
        <f t="shared" si="10"/>
        <v>11.861971643752268</v>
      </c>
      <c r="J108" s="2"/>
      <c r="K108" s="32">
        <f t="shared" si="11"/>
        <v>0</v>
      </c>
    </row>
    <row r="109" spans="1:11" ht="42.75" x14ac:dyDescent="0.25">
      <c r="A109" s="45">
        <v>74</v>
      </c>
      <c r="B109" s="46" t="s">
        <v>72</v>
      </c>
      <c r="C109" s="46" t="s">
        <v>118</v>
      </c>
      <c r="D109" s="72" t="s">
        <v>133</v>
      </c>
      <c r="E109" s="47" t="s">
        <v>203</v>
      </c>
      <c r="F109" s="51">
        <v>17</v>
      </c>
      <c r="G109" s="61">
        <f t="shared" si="9"/>
        <v>8.691961980335714</v>
      </c>
      <c r="H109" s="57">
        <v>13.6</v>
      </c>
      <c r="I109" s="31">
        <f t="shared" si="10"/>
        <v>6.9535695842685712</v>
      </c>
      <c r="J109" s="2"/>
      <c r="K109" s="32">
        <f t="shared" si="11"/>
        <v>0</v>
      </c>
    </row>
    <row r="110" spans="1:11" ht="42.75" x14ac:dyDescent="0.25">
      <c r="A110" s="45">
        <v>75</v>
      </c>
      <c r="B110" s="46" t="s">
        <v>73</v>
      </c>
      <c r="C110" s="46" t="s">
        <v>118</v>
      </c>
      <c r="D110" s="72" t="s">
        <v>133</v>
      </c>
      <c r="E110" s="47" t="s">
        <v>204</v>
      </c>
      <c r="F110" s="51">
        <v>17</v>
      </c>
      <c r="G110" s="61">
        <f t="shared" si="9"/>
        <v>8.691961980335714</v>
      </c>
      <c r="H110" s="57">
        <v>13.6</v>
      </c>
      <c r="I110" s="31">
        <f t="shared" si="10"/>
        <v>6.9535695842685712</v>
      </c>
      <c r="J110" s="2"/>
      <c r="K110" s="32">
        <f t="shared" si="11"/>
        <v>0</v>
      </c>
    </row>
    <row r="111" spans="1:11" ht="57" x14ac:dyDescent="0.25">
      <c r="A111" s="45">
        <v>76</v>
      </c>
      <c r="B111" s="46" t="s">
        <v>74</v>
      </c>
      <c r="C111" s="46" t="s">
        <v>127</v>
      </c>
      <c r="D111" s="72" t="s">
        <v>133</v>
      </c>
      <c r="E111" s="47" t="s">
        <v>205</v>
      </c>
      <c r="F111" s="51">
        <v>19</v>
      </c>
      <c r="G111" s="61">
        <f>F111/1.95583</f>
        <v>9.7145457427281521</v>
      </c>
      <c r="H111" s="57">
        <v>15.2</v>
      </c>
      <c r="I111" s="31">
        <f t="shared" si="10"/>
        <v>7.771636594182521</v>
      </c>
      <c r="J111" s="2"/>
      <c r="K111" s="32">
        <f t="shared" si="11"/>
        <v>0</v>
      </c>
    </row>
    <row r="112" spans="1:11" ht="28.5" x14ac:dyDescent="0.25">
      <c r="A112" s="45">
        <v>77</v>
      </c>
      <c r="B112" s="46" t="s">
        <v>75</v>
      </c>
      <c r="C112" s="46" t="s">
        <v>128</v>
      </c>
      <c r="D112" s="72" t="s">
        <v>133</v>
      </c>
      <c r="E112" s="47" t="s">
        <v>206</v>
      </c>
      <c r="F112" s="75">
        <v>19</v>
      </c>
      <c r="G112" s="76">
        <f t="shared" si="9"/>
        <v>9.7145457427281521</v>
      </c>
      <c r="H112" s="77">
        <v>15.2</v>
      </c>
      <c r="I112" s="31">
        <f t="shared" si="10"/>
        <v>7.771636594182521</v>
      </c>
      <c r="J112" s="2"/>
      <c r="K112" s="32">
        <f t="shared" si="11"/>
        <v>0</v>
      </c>
    </row>
    <row r="113" spans="1:11" x14ac:dyDescent="0.25">
      <c r="A113" s="78"/>
      <c r="B113" s="79"/>
      <c r="C113" s="79"/>
      <c r="D113" s="80"/>
      <c r="E113" s="79"/>
      <c r="F113" s="81"/>
      <c r="G113" s="81"/>
      <c r="H113" s="82"/>
      <c r="I113" s="82"/>
      <c r="J113" s="82"/>
      <c r="K113" s="83"/>
    </row>
    <row r="114" spans="1:11" ht="21" customHeight="1" x14ac:dyDescent="0.25">
      <c r="A114" s="78"/>
      <c r="B114" s="79"/>
      <c r="C114" s="80"/>
      <c r="D114" s="80"/>
      <c r="E114" s="79"/>
      <c r="F114" s="81"/>
      <c r="G114" s="81"/>
      <c r="H114" s="82"/>
      <c r="I114" s="82"/>
      <c r="J114" s="82"/>
      <c r="K114" s="83"/>
    </row>
    <row r="115" spans="1:11" ht="48.75" customHeight="1" x14ac:dyDescent="0.25">
      <c r="A115" s="112"/>
      <c r="B115" s="112"/>
      <c r="C115" s="112"/>
      <c r="D115" s="112"/>
      <c r="E115" s="112"/>
      <c r="F115" s="149" t="s">
        <v>236</v>
      </c>
      <c r="G115" s="149"/>
      <c r="H115" s="149"/>
      <c r="I115" s="147">
        <f>SUM(K25:K26,K30:K41,K44:K52,K55:K75,K78:K112)</f>
        <v>0</v>
      </c>
      <c r="J115" s="147"/>
      <c r="K115" s="147"/>
    </row>
    <row r="116" spans="1:11" s="87" customFormat="1" ht="15.75" customHeight="1" x14ac:dyDescent="0.25">
      <c r="A116" s="84"/>
      <c r="B116" s="84"/>
      <c r="C116" s="84"/>
      <c r="D116" s="85"/>
      <c r="E116" s="85"/>
      <c r="F116" s="84"/>
      <c r="G116" s="84"/>
      <c r="H116" s="84"/>
      <c r="I116" s="86"/>
      <c r="J116" s="86"/>
      <c r="K116" s="86"/>
    </row>
    <row r="117" spans="1:11" ht="48.75" customHeight="1" x14ac:dyDescent="0.25">
      <c r="A117" s="112"/>
      <c r="B117" s="112"/>
      <c r="C117" s="112"/>
      <c r="D117" s="112"/>
      <c r="E117" s="112"/>
      <c r="F117" s="149" t="s">
        <v>239</v>
      </c>
      <c r="G117" s="149"/>
      <c r="H117" s="149"/>
      <c r="I117" s="148">
        <f>SUM(K25:K26,K30:K41,K44:K52,K55:K75,K78:K112)/1.95583</f>
        <v>0</v>
      </c>
      <c r="J117" s="148"/>
      <c r="K117" s="148"/>
    </row>
    <row r="118" spans="1:11" ht="49.5" customHeight="1" x14ac:dyDescent="0.25">
      <c r="A118" s="88"/>
      <c r="B118" s="88"/>
      <c r="C118" s="88"/>
      <c r="D118" s="89"/>
      <c r="E118" s="89"/>
      <c r="F118" s="88"/>
      <c r="G118" s="88"/>
      <c r="H118" s="88"/>
      <c r="I118" s="88"/>
      <c r="J118" s="88"/>
      <c r="K118" s="88"/>
    </row>
    <row r="119" spans="1:11" ht="30" customHeight="1" x14ac:dyDescent="0.25">
      <c r="A119" s="132" t="s">
        <v>226</v>
      </c>
      <c r="B119" s="132"/>
      <c r="C119" s="132"/>
      <c r="D119" s="132"/>
      <c r="E119" s="132"/>
      <c r="F119" s="133" t="s">
        <v>227</v>
      </c>
      <c r="G119" s="134"/>
      <c r="H119" s="134"/>
      <c r="I119" s="82"/>
      <c r="J119" s="90" t="s">
        <v>211</v>
      </c>
      <c r="K119" s="102" t="s">
        <v>228</v>
      </c>
    </row>
    <row r="120" spans="1:11" ht="18" customHeight="1" x14ac:dyDescent="0.25">
      <c r="A120" s="144" t="s">
        <v>76</v>
      </c>
      <c r="B120" s="144"/>
      <c r="C120" s="144"/>
      <c r="D120" s="144"/>
      <c r="E120" s="91"/>
      <c r="F120" s="143" t="s">
        <v>208</v>
      </c>
      <c r="G120" s="143"/>
      <c r="H120" s="143"/>
      <c r="I120" s="92"/>
      <c r="J120" s="82"/>
      <c r="K120" s="83"/>
    </row>
    <row r="121" spans="1:11" x14ac:dyDescent="0.25">
      <c r="A121" s="93"/>
      <c r="B121" s="94"/>
      <c r="C121" s="95"/>
      <c r="D121" s="96"/>
      <c r="E121" s="96"/>
      <c r="F121" s="94"/>
      <c r="G121" s="94"/>
      <c r="H121" s="97"/>
      <c r="I121" s="97"/>
      <c r="J121" s="97"/>
      <c r="K121" s="94"/>
    </row>
    <row r="122" spans="1:11" x14ac:dyDescent="0.25">
      <c r="A122" s="6"/>
      <c r="B122" s="6"/>
      <c r="C122" s="8"/>
      <c r="D122" s="9"/>
      <c r="E122" s="9"/>
      <c r="F122" s="6"/>
      <c r="G122" s="6"/>
      <c r="H122" s="10"/>
      <c r="I122" s="10"/>
      <c r="J122" s="10"/>
      <c r="K122" s="6"/>
    </row>
    <row r="123" spans="1:11" x14ac:dyDescent="0.25">
      <c r="A123" s="6"/>
      <c r="B123" s="6"/>
      <c r="C123" s="8"/>
      <c r="D123" s="9"/>
      <c r="E123" s="9"/>
      <c r="F123" s="6"/>
      <c r="G123" s="6"/>
      <c r="H123" s="10"/>
      <c r="I123" s="10"/>
      <c r="J123" s="10"/>
      <c r="K123" s="6"/>
    </row>
    <row r="124" spans="1:11" ht="9" customHeight="1" x14ac:dyDescent="0.25">
      <c r="A124" s="6"/>
      <c r="B124" s="6"/>
      <c r="C124" s="8"/>
      <c r="D124" s="9"/>
      <c r="E124" s="9"/>
      <c r="F124" s="6"/>
      <c r="G124" s="6"/>
      <c r="H124" s="10"/>
      <c r="I124" s="10"/>
      <c r="J124" s="10"/>
      <c r="K124" s="6"/>
    </row>
    <row r="125" spans="1:11" x14ac:dyDescent="0.25">
      <c r="A125" s="6"/>
      <c r="B125" s="6"/>
      <c r="C125" s="8"/>
      <c r="D125" s="9"/>
      <c r="E125" s="9"/>
      <c r="F125" s="6"/>
      <c r="G125" s="6"/>
      <c r="H125" s="10"/>
      <c r="I125" s="10"/>
      <c r="J125" s="10"/>
      <c r="K125" s="6"/>
    </row>
    <row r="126" spans="1:11" ht="15" hidden="1" customHeight="1" x14ac:dyDescent="0.25">
      <c r="A126" s="6"/>
      <c r="B126" s="6"/>
      <c r="C126" s="8"/>
      <c r="D126" s="9"/>
      <c r="E126" s="9"/>
      <c r="F126" s="6"/>
      <c r="G126" s="6"/>
      <c r="H126" s="10"/>
      <c r="I126" s="10"/>
      <c r="J126" s="10"/>
      <c r="K126" s="6"/>
    </row>
    <row r="127" spans="1:11" ht="6" hidden="1" customHeight="1" x14ac:dyDescent="0.25">
      <c r="A127" s="6"/>
      <c r="B127" s="6"/>
      <c r="C127" s="8"/>
      <c r="D127" s="9"/>
      <c r="E127" s="9"/>
      <c r="F127" s="6"/>
      <c r="G127" s="6"/>
      <c r="H127" s="10"/>
      <c r="I127" s="10"/>
      <c r="J127" s="10"/>
      <c r="K127" s="6"/>
    </row>
    <row r="128" spans="1:11" ht="15" hidden="1" customHeight="1" x14ac:dyDescent="0.25">
      <c r="A128" s="6"/>
      <c r="B128" s="6"/>
      <c r="C128" s="8"/>
      <c r="D128" s="9"/>
      <c r="E128" s="9"/>
      <c r="F128" s="6"/>
      <c r="G128" s="6"/>
      <c r="H128" s="10"/>
      <c r="I128" s="10"/>
      <c r="J128" s="10"/>
      <c r="K128" s="6"/>
    </row>
    <row r="129" spans="1:11" ht="15" hidden="1" customHeight="1" x14ac:dyDescent="0.25">
      <c r="A129" s="6"/>
      <c r="B129" s="6"/>
      <c r="C129" s="8"/>
      <c r="D129" s="9"/>
      <c r="E129" s="9"/>
      <c r="F129" s="6"/>
      <c r="G129" s="6"/>
      <c r="H129" s="10"/>
      <c r="I129" s="10"/>
      <c r="J129" s="10"/>
      <c r="K129" s="6"/>
    </row>
    <row r="130" spans="1:11" ht="15" hidden="1" customHeight="1" x14ac:dyDescent="0.25">
      <c r="A130" s="6"/>
      <c r="B130" s="6"/>
      <c r="C130" s="8"/>
      <c r="D130" s="9"/>
      <c r="E130" s="9"/>
      <c r="F130" s="6"/>
      <c r="G130" s="6"/>
      <c r="H130" s="10"/>
      <c r="I130" s="10"/>
      <c r="J130" s="10"/>
      <c r="K130" s="6"/>
    </row>
    <row r="131" spans="1:11" ht="15" hidden="1" customHeight="1" x14ac:dyDescent="0.25">
      <c r="A131" s="6"/>
      <c r="B131" s="6"/>
      <c r="C131" s="8"/>
      <c r="D131" s="9"/>
      <c r="E131" s="9"/>
      <c r="F131" s="6"/>
      <c r="G131" s="6"/>
      <c r="H131" s="10"/>
      <c r="I131" s="10"/>
      <c r="J131" s="10"/>
      <c r="K131" s="6"/>
    </row>
    <row r="132" spans="1:11" ht="15" hidden="1" customHeight="1" x14ac:dyDescent="0.25">
      <c r="A132" s="6"/>
      <c r="B132" s="6"/>
      <c r="C132" s="8"/>
      <c r="D132" s="9"/>
      <c r="E132" s="9"/>
      <c r="F132" s="6"/>
      <c r="G132" s="6"/>
      <c r="H132" s="10"/>
      <c r="I132" s="10"/>
      <c r="J132" s="10"/>
      <c r="K132" s="6"/>
    </row>
    <row r="133" spans="1:11" ht="15" hidden="1" customHeight="1" x14ac:dyDescent="0.25">
      <c r="A133" s="6"/>
      <c r="B133" s="6"/>
      <c r="C133" s="8"/>
      <c r="D133" s="9"/>
      <c r="E133" s="9"/>
      <c r="F133" s="6"/>
      <c r="G133" s="6"/>
      <c r="H133" s="10"/>
      <c r="I133" s="10"/>
      <c r="J133" s="10"/>
      <c r="K133" s="6"/>
    </row>
    <row r="134" spans="1:11" ht="15" hidden="1" customHeight="1" x14ac:dyDescent="0.25">
      <c r="A134" s="6"/>
      <c r="B134" s="6"/>
      <c r="C134" s="8"/>
      <c r="D134" s="9"/>
      <c r="E134" s="9"/>
      <c r="F134" s="6"/>
      <c r="G134" s="6"/>
      <c r="H134" s="10"/>
      <c r="I134" s="10"/>
      <c r="J134" s="10"/>
      <c r="K134" s="6"/>
    </row>
    <row r="135" spans="1:11" ht="15" hidden="1" customHeight="1" x14ac:dyDescent="0.25">
      <c r="A135" s="6"/>
      <c r="B135" s="6"/>
      <c r="C135" s="8"/>
      <c r="D135" s="9"/>
      <c r="E135" s="9"/>
      <c r="F135" s="6"/>
      <c r="G135" s="6"/>
      <c r="H135" s="10"/>
      <c r="I135" s="10"/>
      <c r="J135" s="10"/>
      <c r="K135" s="6"/>
    </row>
    <row r="136" spans="1:11" ht="15" hidden="1" customHeight="1" x14ac:dyDescent="0.25">
      <c r="A136" s="6"/>
      <c r="B136" s="6"/>
      <c r="C136" s="8"/>
      <c r="D136" s="9"/>
      <c r="E136" s="9"/>
      <c r="F136" s="6"/>
      <c r="G136" s="6"/>
      <c r="H136" s="10"/>
      <c r="I136" s="10"/>
      <c r="J136" s="10"/>
      <c r="K136" s="6"/>
    </row>
    <row r="137" spans="1:11" ht="15" hidden="1" customHeight="1" x14ac:dyDescent="0.25">
      <c r="A137" s="6"/>
      <c r="B137" s="6"/>
      <c r="C137" s="8"/>
      <c r="D137" s="9"/>
      <c r="E137" s="9"/>
      <c r="F137" s="6"/>
      <c r="G137" s="6"/>
      <c r="H137" s="10"/>
      <c r="I137" s="10"/>
      <c r="J137" s="10"/>
      <c r="K137" s="6"/>
    </row>
    <row r="138" spans="1:11" ht="15" hidden="1" customHeight="1" x14ac:dyDescent="0.25">
      <c r="A138" s="6"/>
      <c r="B138" s="6"/>
      <c r="C138" s="8"/>
      <c r="D138" s="9"/>
      <c r="E138" s="9"/>
      <c r="F138" s="6"/>
      <c r="G138" s="6"/>
      <c r="H138" s="10"/>
      <c r="I138" s="10"/>
      <c r="J138" s="10"/>
      <c r="K138" s="6"/>
    </row>
    <row r="139" spans="1:11" ht="15" hidden="1" customHeight="1" x14ac:dyDescent="0.25">
      <c r="A139" s="6"/>
      <c r="B139" s="6"/>
      <c r="C139" s="8"/>
      <c r="D139" s="9"/>
      <c r="E139" s="9"/>
      <c r="F139" s="6"/>
      <c r="G139" s="6"/>
      <c r="H139" s="10"/>
      <c r="I139" s="10"/>
      <c r="J139" s="10"/>
      <c r="K139" s="6"/>
    </row>
    <row r="140" spans="1:11" ht="15" hidden="1" customHeight="1" x14ac:dyDescent="0.25">
      <c r="A140" s="6"/>
      <c r="B140" s="6"/>
      <c r="C140" s="8"/>
      <c r="D140" s="9"/>
      <c r="E140" s="9"/>
      <c r="F140" s="6"/>
      <c r="G140" s="6"/>
      <c r="H140" s="10"/>
      <c r="I140" s="10"/>
      <c r="J140" s="10"/>
      <c r="K140" s="6"/>
    </row>
    <row r="141" spans="1:11" ht="15" hidden="1" customHeight="1" x14ac:dyDescent="0.25">
      <c r="A141" s="6"/>
      <c r="B141" s="6"/>
      <c r="C141" s="8"/>
      <c r="D141" s="9"/>
      <c r="E141" s="9"/>
      <c r="F141" s="6"/>
      <c r="G141" s="6"/>
      <c r="H141" s="10"/>
      <c r="I141" s="10"/>
      <c r="J141" s="10"/>
      <c r="K141" s="6"/>
    </row>
    <row r="142" spans="1:11" ht="15" hidden="1" customHeight="1" x14ac:dyDescent="0.25">
      <c r="A142" s="6"/>
      <c r="B142" s="6"/>
      <c r="C142" s="8"/>
      <c r="D142" s="9"/>
      <c r="E142" s="9"/>
      <c r="F142" s="6"/>
      <c r="G142" s="6"/>
      <c r="H142" s="10"/>
      <c r="I142" s="10"/>
      <c r="J142" s="10"/>
      <c r="K142" s="6"/>
    </row>
    <row r="143" spans="1:11" ht="15" hidden="1" customHeight="1" x14ac:dyDescent="0.25">
      <c r="A143" s="6"/>
      <c r="B143" s="6"/>
      <c r="C143" s="8"/>
      <c r="D143" s="9"/>
      <c r="E143" s="9"/>
      <c r="F143" s="6"/>
      <c r="G143" s="6"/>
      <c r="H143" s="10"/>
      <c r="I143" s="10"/>
      <c r="J143" s="10"/>
      <c r="K143" s="6"/>
    </row>
    <row r="144" spans="1:11" ht="15" hidden="1" customHeight="1" x14ac:dyDescent="0.25">
      <c r="A144" s="6"/>
      <c r="B144" s="6"/>
      <c r="C144" s="8"/>
      <c r="D144" s="9"/>
      <c r="E144" s="9"/>
      <c r="F144" s="6"/>
      <c r="G144" s="6"/>
      <c r="H144" s="10"/>
      <c r="I144" s="10"/>
      <c r="J144" s="10"/>
      <c r="K144" s="6"/>
    </row>
    <row r="145" spans="1:11" ht="15" hidden="1" customHeight="1" x14ac:dyDescent="0.25">
      <c r="A145" s="6"/>
      <c r="B145" s="6"/>
      <c r="C145" s="8"/>
      <c r="D145" s="9"/>
      <c r="E145" s="9"/>
      <c r="F145" s="6"/>
      <c r="G145" s="6"/>
      <c r="H145" s="10"/>
      <c r="I145" s="10"/>
      <c r="J145" s="10"/>
      <c r="K145" s="6"/>
    </row>
    <row r="146" spans="1:11" ht="15" hidden="1" customHeight="1" x14ac:dyDescent="0.25">
      <c r="A146" s="6"/>
      <c r="B146" s="6"/>
      <c r="C146" s="8"/>
      <c r="D146" s="9"/>
      <c r="E146" s="9"/>
      <c r="F146" s="6"/>
      <c r="G146" s="6"/>
      <c r="H146" s="10"/>
      <c r="I146" s="10"/>
      <c r="J146" s="10"/>
      <c r="K146" s="6"/>
    </row>
    <row r="147" spans="1:11" ht="15" hidden="1" customHeight="1" x14ac:dyDescent="0.25">
      <c r="A147" s="6"/>
      <c r="B147" s="6"/>
      <c r="C147" s="8"/>
      <c r="D147" s="9"/>
      <c r="E147" s="9"/>
      <c r="F147" s="6"/>
      <c r="G147" s="6"/>
      <c r="H147" s="10"/>
      <c r="I147" s="10"/>
      <c r="J147" s="10"/>
      <c r="K147" s="6"/>
    </row>
    <row r="148" spans="1:11" ht="15" hidden="1" customHeight="1" x14ac:dyDescent="0.25">
      <c r="A148" s="6"/>
      <c r="B148" s="6"/>
      <c r="C148" s="8"/>
      <c r="D148" s="9"/>
      <c r="E148" s="9"/>
      <c r="F148" s="6"/>
      <c r="G148" s="6"/>
      <c r="H148" s="10"/>
      <c r="I148" s="10"/>
      <c r="J148" s="10"/>
      <c r="K148" s="6"/>
    </row>
    <row r="149" spans="1:11" ht="15" hidden="1" customHeight="1" x14ac:dyDescent="0.25">
      <c r="A149" s="6"/>
      <c r="B149" s="6"/>
      <c r="C149" s="8"/>
      <c r="D149" s="9"/>
      <c r="E149" s="9"/>
      <c r="F149" s="6"/>
      <c r="G149" s="6"/>
      <c r="H149" s="10"/>
      <c r="I149" s="10"/>
      <c r="J149" s="10"/>
      <c r="K149" s="6"/>
    </row>
    <row r="150" spans="1:11" ht="15" hidden="1" customHeight="1" x14ac:dyDescent="0.25">
      <c r="A150" s="6"/>
      <c r="B150" s="6"/>
      <c r="C150" s="8"/>
      <c r="D150" s="9"/>
      <c r="E150" s="9"/>
      <c r="F150" s="6"/>
      <c r="G150" s="6"/>
      <c r="H150" s="10"/>
      <c r="I150" s="10"/>
      <c r="J150" s="10"/>
      <c r="K150" s="6"/>
    </row>
    <row r="151" spans="1:11" ht="15" hidden="1" customHeight="1" x14ac:dyDescent="0.25">
      <c r="A151" s="6"/>
      <c r="B151" s="6"/>
      <c r="C151" s="8"/>
      <c r="D151" s="9"/>
      <c r="E151" s="9"/>
      <c r="F151" s="6"/>
      <c r="G151" s="6"/>
      <c r="H151" s="10"/>
      <c r="I151" s="10"/>
      <c r="J151" s="10"/>
      <c r="K151" s="6"/>
    </row>
    <row r="152" spans="1:11" ht="15" hidden="1" customHeight="1" x14ac:dyDescent="0.25">
      <c r="A152" s="6"/>
      <c r="B152" s="6"/>
      <c r="C152" s="8"/>
      <c r="D152" s="9"/>
      <c r="E152" s="9"/>
      <c r="F152" s="6"/>
      <c r="G152" s="6"/>
      <c r="H152" s="10"/>
      <c r="I152" s="10"/>
      <c r="J152" s="10"/>
      <c r="K152" s="6"/>
    </row>
    <row r="153" spans="1:11" ht="15" hidden="1" customHeight="1" x14ac:dyDescent="0.25">
      <c r="A153" s="6"/>
      <c r="B153" s="6"/>
      <c r="C153" s="8"/>
      <c r="D153" s="9"/>
      <c r="E153" s="9"/>
      <c r="F153" s="6"/>
      <c r="G153" s="6"/>
      <c r="H153" s="10"/>
      <c r="I153" s="10"/>
      <c r="J153" s="10"/>
      <c r="K153" s="6"/>
    </row>
    <row r="154" spans="1:11" ht="15" hidden="1" customHeight="1" x14ac:dyDescent="0.25">
      <c r="A154" s="6"/>
      <c r="B154" s="6"/>
      <c r="C154" s="8"/>
      <c r="D154" s="9"/>
      <c r="E154" s="9"/>
      <c r="F154" s="6"/>
      <c r="G154" s="6"/>
      <c r="H154" s="10"/>
      <c r="I154" s="10"/>
      <c r="J154" s="10"/>
      <c r="K154" s="6"/>
    </row>
    <row r="155" spans="1:11" ht="15" hidden="1" customHeight="1" x14ac:dyDescent="0.25">
      <c r="A155" s="6"/>
      <c r="B155" s="6"/>
      <c r="C155" s="8"/>
      <c r="D155" s="9"/>
      <c r="E155" s="9"/>
      <c r="F155" s="6"/>
      <c r="G155" s="6"/>
      <c r="H155" s="10"/>
      <c r="I155" s="10"/>
      <c r="J155" s="10"/>
      <c r="K155" s="6"/>
    </row>
    <row r="156" spans="1:11" ht="15" hidden="1" customHeight="1" x14ac:dyDescent="0.25">
      <c r="A156" s="6"/>
      <c r="B156" s="6"/>
      <c r="C156" s="8"/>
      <c r="D156" s="9"/>
      <c r="E156" s="9"/>
      <c r="F156" s="6"/>
      <c r="G156" s="6"/>
      <c r="H156" s="10"/>
      <c r="I156" s="10"/>
      <c r="J156" s="10"/>
      <c r="K156" s="6"/>
    </row>
    <row r="157" spans="1:11" ht="15" hidden="1" customHeight="1" x14ac:dyDescent="0.25">
      <c r="A157" s="6"/>
      <c r="B157" s="6"/>
      <c r="C157" s="8"/>
      <c r="D157" s="9"/>
      <c r="E157" s="9"/>
      <c r="F157" s="6"/>
      <c r="G157" s="6"/>
      <c r="H157" s="10"/>
      <c r="I157" s="10"/>
      <c r="J157" s="10"/>
      <c r="K157" s="6"/>
    </row>
    <row r="158" spans="1:11" ht="15" hidden="1" customHeight="1" x14ac:dyDescent="0.25">
      <c r="A158" s="6"/>
      <c r="B158" s="6"/>
      <c r="C158" s="8"/>
      <c r="D158" s="9"/>
      <c r="E158" s="9"/>
      <c r="F158" s="6"/>
      <c r="G158" s="6"/>
      <c r="H158" s="10"/>
      <c r="I158" s="10"/>
      <c r="J158" s="10"/>
      <c r="K158" s="6"/>
    </row>
    <row r="159" spans="1:11" ht="15" hidden="1" customHeight="1" x14ac:dyDescent="0.25">
      <c r="A159" s="6"/>
      <c r="B159" s="6"/>
      <c r="C159" s="8"/>
      <c r="D159" s="9"/>
      <c r="E159" s="9"/>
      <c r="F159" s="6"/>
      <c r="G159" s="6"/>
      <c r="H159" s="10"/>
      <c r="I159" s="10"/>
      <c r="J159" s="10"/>
      <c r="K159" s="6"/>
    </row>
    <row r="160" spans="1:11" ht="15" hidden="1" customHeight="1" x14ac:dyDescent="0.25">
      <c r="A160" s="6"/>
      <c r="B160" s="6"/>
      <c r="C160" s="8"/>
      <c r="D160" s="9"/>
      <c r="E160" s="9"/>
      <c r="F160" s="6"/>
      <c r="G160" s="6"/>
      <c r="H160" s="10"/>
      <c r="I160" s="10"/>
      <c r="J160" s="10"/>
      <c r="K160" s="6"/>
    </row>
    <row r="161" spans="1:11" ht="15" hidden="1" customHeight="1" x14ac:dyDescent="0.25">
      <c r="A161" s="6"/>
      <c r="B161" s="6"/>
      <c r="C161" s="8"/>
      <c r="D161" s="9"/>
      <c r="E161" s="9"/>
      <c r="F161" s="6"/>
      <c r="G161" s="6"/>
      <c r="H161" s="10"/>
      <c r="I161" s="10"/>
      <c r="J161" s="10"/>
      <c r="K161" s="6"/>
    </row>
    <row r="162" spans="1:11" ht="15" hidden="1" customHeight="1" x14ac:dyDescent="0.25">
      <c r="A162" s="6"/>
      <c r="B162" s="6"/>
      <c r="C162" s="8"/>
      <c r="D162" s="9"/>
      <c r="E162" s="9"/>
      <c r="F162" s="6"/>
      <c r="G162" s="6"/>
      <c r="H162" s="10"/>
      <c r="I162" s="10"/>
      <c r="J162" s="10"/>
      <c r="K162" s="6"/>
    </row>
    <row r="163" spans="1:11" ht="15" hidden="1" customHeight="1" x14ac:dyDescent="0.25">
      <c r="A163" s="6"/>
      <c r="B163" s="6"/>
      <c r="C163" s="8"/>
      <c r="D163" s="9"/>
      <c r="E163" s="9"/>
      <c r="F163" s="6"/>
      <c r="G163" s="6"/>
      <c r="H163" s="10"/>
      <c r="I163" s="10"/>
      <c r="J163" s="10"/>
      <c r="K163" s="6"/>
    </row>
    <row r="164" spans="1:11" ht="15" hidden="1" customHeight="1" x14ac:dyDescent="0.25">
      <c r="A164" s="6"/>
      <c r="B164" s="6"/>
      <c r="C164" s="8"/>
      <c r="D164" s="9"/>
      <c r="E164" s="9"/>
      <c r="F164" s="6"/>
      <c r="G164" s="6"/>
      <c r="H164" s="10"/>
      <c r="I164" s="10"/>
      <c r="J164" s="10"/>
      <c r="K164" s="6"/>
    </row>
    <row r="165" spans="1:11" ht="15" hidden="1" customHeight="1" x14ac:dyDescent="0.25">
      <c r="A165" s="6"/>
      <c r="B165" s="6"/>
      <c r="C165" s="8"/>
      <c r="D165" s="9"/>
      <c r="E165" s="9"/>
      <c r="F165" s="6"/>
      <c r="G165" s="6"/>
      <c r="H165" s="10"/>
      <c r="I165" s="10"/>
      <c r="J165" s="10"/>
      <c r="K165" s="6"/>
    </row>
    <row r="166" spans="1:11" ht="15" hidden="1" customHeight="1" x14ac:dyDescent="0.25">
      <c r="A166" s="6"/>
      <c r="B166" s="6"/>
      <c r="C166" s="8"/>
      <c r="D166" s="9"/>
      <c r="E166" s="9"/>
      <c r="F166" s="6"/>
      <c r="G166" s="6"/>
      <c r="H166" s="10"/>
      <c r="I166" s="10"/>
      <c r="J166" s="10"/>
      <c r="K166" s="6"/>
    </row>
    <row r="167" spans="1:11" ht="15" hidden="1" customHeight="1" x14ac:dyDescent="0.25">
      <c r="A167" s="6"/>
      <c r="B167" s="6"/>
      <c r="C167" s="8"/>
      <c r="D167" s="9"/>
      <c r="E167" s="9"/>
      <c r="F167" s="6"/>
      <c r="G167" s="6"/>
      <c r="H167" s="10"/>
      <c r="I167" s="10"/>
      <c r="J167" s="10"/>
      <c r="K167" s="6"/>
    </row>
    <row r="168" spans="1:11" ht="15" hidden="1" customHeight="1" x14ac:dyDescent="0.25">
      <c r="A168" s="6"/>
      <c r="B168" s="6"/>
      <c r="C168" s="8"/>
      <c r="D168" s="9"/>
      <c r="E168" s="9"/>
      <c r="F168" s="6"/>
      <c r="G168" s="6"/>
      <c r="H168" s="10"/>
      <c r="I168" s="10"/>
      <c r="J168" s="10"/>
      <c r="K168" s="6"/>
    </row>
    <row r="169" spans="1:11" ht="15" hidden="1" customHeight="1" x14ac:dyDescent="0.25">
      <c r="A169" s="6"/>
      <c r="B169" s="6"/>
      <c r="C169" s="8"/>
      <c r="D169" s="9"/>
      <c r="E169" s="9"/>
      <c r="F169" s="6"/>
      <c r="G169" s="6"/>
      <c r="H169" s="10"/>
      <c r="I169" s="10"/>
      <c r="J169" s="10"/>
      <c r="K169" s="6"/>
    </row>
    <row r="170" spans="1:11" ht="15" hidden="1" customHeight="1" x14ac:dyDescent="0.25">
      <c r="A170" s="6"/>
      <c r="B170" s="6"/>
      <c r="C170" s="8"/>
      <c r="D170" s="9"/>
      <c r="E170" s="9"/>
      <c r="F170" s="6"/>
      <c r="G170" s="6"/>
      <c r="H170" s="10"/>
      <c r="I170" s="10"/>
      <c r="J170" s="10"/>
      <c r="K170" s="6"/>
    </row>
    <row r="171" spans="1:11" ht="15" hidden="1" customHeight="1" x14ac:dyDescent="0.25">
      <c r="A171" s="6"/>
      <c r="B171" s="6"/>
      <c r="C171" s="8"/>
      <c r="D171" s="9"/>
      <c r="E171" s="9"/>
      <c r="F171" s="6"/>
      <c r="G171" s="6"/>
      <c r="H171" s="10"/>
      <c r="I171" s="10"/>
      <c r="J171" s="10"/>
      <c r="K171" s="6"/>
    </row>
    <row r="172" spans="1:11" ht="15" hidden="1" customHeight="1" x14ac:dyDescent="0.25">
      <c r="A172" s="6"/>
      <c r="B172" s="6"/>
      <c r="C172" s="8"/>
      <c r="D172" s="9"/>
      <c r="E172" s="9"/>
      <c r="F172" s="6"/>
      <c r="G172" s="6"/>
      <c r="H172" s="10"/>
      <c r="I172" s="10"/>
      <c r="J172" s="10"/>
      <c r="K172" s="6"/>
    </row>
    <row r="173" spans="1:11" ht="15" hidden="1" customHeight="1" x14ac:dyDescent="0.25">
      <c r="A173" s="6"/>
      <c r="B173" s="6"/>
      <c r="C173" s="8"/>
      <c r="D173" s="9"/>
      <c r="E173" s="9"/>
      <c r="F173" s="6"/>
      <c r="G173" s="6"/>
      <c r="H173" s="10"/>
      <c r="I173" s="10"/>
      <c r="J173" s="10"/>
      <c r="K173" s="6"/>
    </row>
    <row r="174" spans="1:11" ht="15" hidden="1" customHeight="1" x14ac:dyDescent="0.25">
      <c r="A174" s="6"/>
      <c r="B174" s="6"/>
      <c r="C174" s="8"/>
      <c r="D174" s="9"/>
      <c r="E174" s="9"/>
      <c r="F174" s="6"/>
      <c r="G174" s="6"/>
      <c r="H174" s="10"/>
      <c r="I174" s="10"/>
      <c r="J174" s="10"/>
      <c r="K174" s="6"/>
    </row>
    <row r="175" spans="1:11" ht="15" hidden="1" customHeight="1" x14ac:dyDescent="0.25">
      <c r="A175" s="6"/>
      <c r="B175" s="6"/>
      <c r="C175" s="8"/>
      <c r="D175" s="9"/>
      <c r="E175" s="9"/>
      <c r="F175" s="6"/>
      <c r="G175" s="6"/>
      <c r="H175" s="10"/>
      <c r="I175" s="10"/>
      <c r="J175" s="10"/>
      <c r="K175" s="6"/>
    </row>
    <row r="176" spans="1:11" ht="15" hidden="1" customHeight="1" x14ac:dyDescent="0.25">
      <c r="A176" s="6"/>
      <c r="B176" s="6"/>
      <c r="C176" s="8"/>
      <c r="D176" s="9"/>
      <c r="E176" s="9"/>
      <c r="F176" s="6"/>
      <c r="G176" s="6"/>
      <c r="H176" s="10"/>
      <c r="I176" s="10"/>
      <c r="J176" s="10"/>
      <c r="K176" s="6"/>
    </row>
    <row r="177" spans="1:11" ht="15" hidden="1" customHeight="1" x14ac:dyDescent="0.25">
      <c r="A177" s="6"/>
      <c r="B177" s="6"/>
      <c r="C177" s="8"/>
      <c r="D177" s="9"/>
      <c r="E177" s="9"/>
      <c r="F177" s="6"/>
      <c r="G177" s="6"/>
      <c r="H177" s="10"/>
      <c r="I177" s="10"/>
      <c r="J177" s="10"/>
      <c r="K177" s="6"/>
    </row>
    <row r="178" spans="1:11" ht="15" hidden="1" customHeight="1" x14ac:dyDescent="0.25">
      <c r="A178" s="6"/>
      <c r="B178" s="6"/>
      <c r="C178" s="8"/>
      <c r="D178" s="9"/>
      <c r="E178" s="9"/>
      <c r="F178" s="6"/>
      <c r="G178" s="6"/>
      <c r="H178" s="10"/>
      <c r="I178" s="10"/>
      <c r="J178" s="10"/>
      <c r="K178" s="6"/>
    </row>
    <row r="179" spans="1:11" ht="15" hidden="1" customHeight="1" x14ac:dyDescent="0.25">
      <c r="A179" s="6"/>
      <c r="B179" s="6"/>
      <c r="C179" s="8"/>
      <c r="D179" s="9"/>
      <c r="E179" s="9"/>
      <c r="F179" s="6"/>
      <c r="G179" s="6"/>
      <c r="H179" s="10"/>
      <c r="I179" s="10"/>
      <c r="J179" s="10"/>
      <c r="K179" s="6"/>
    </row>
    <row r="180" spans="1:11" ht="15" hidden="1" customHeight="1" x14ac:dyDescent="0.25">
      <c r="A180" s="6"/>
      <c r="B180" s="6"/>
      <c r="C180" s="8"/>
      <c r="D180" s="9"/>
      <c r="E180" s="9"/>
      <c r="F180" s="6"/>
      <c r="G180" s="6"/>
      <c r="H180" s="10"/>
      <c r="I180" s="10"/>
      <c r="J180" s="10"/>
      <c r="K180" s="6"/>
    </row>
    <row r="181" spans="1:11" ht="15" hidden="1" customHeight="1" x14ac:dyDescent="0.25">
      <c r="A181" s="6"/>
      <c r="B181" s="6"/>
      <c r="C181" s="8"/>
      <c r="D181" s="9"/>
      <c r="E181" s="9"/>
      <c r="F181" s="6"/>
      <c r="G181" s="6"/>
      <c r="H181" s="10"/>
      <c r="I181" s="10"/>
      <c r="J181" s="10"/>
      <c r="K181" s="6"/>
    </row>
    <row r="1048562" ht="0.75" customHeight="1" x14ac:dyDescent="0.25"/>
  </sheetData>
  <sheetProtection algorithmName="SHA-512" hashValue="M4J5wlALXWSv4y11ilygUS12095sqe+e7eipPI4tUapSAGdTOX/B3nqpUIuveq42raK41vbw9TfGhbN4OJJung==" saltValue="9oax66/WYtylPUsqR9BHZQ==" spinCount="100000" sheet="1" objects="1" scenarios="1" selectLockedCells="1"/>
  <mergeCells count="47">
    <mergeCell ref="F120:H120"/>
    <mergeCell ref="A120:D120"/>
    <mergeCell ref="A28:K28"/>
    <mergeCell ref="F29:G29"/>
    <mergeCell ref="H29:I29"/>
    <mergeCell ref="F77:G77"/>
    <mergeCell ref="H77:I77"/>
    <mergeCell ref="F54:G54"/>
    <mergeCell ref="H54:I54"/>
    <mergeCell ref="F43:G43"/>
    <mergeCell ref="H43:I43"/>
    <mergeCell ref="I115:K115"/>
    <mergeCell ref="I117:K117"/>
    <mergeCell ref="F115:H115"/>
    <mergeCell ref="F117:H117"/>
    <mergeCell ref="A21:F21"/>
    <mergeCell ref="B25:D25"/>
    <mergeCell ref="B26:D26"/>
    <mergeCell ref="A119:E119"/>
    <mergeCell ref="F119:H119"/>
    <mergeCell ref="A76:K76"/>
    <mergeCell ref="B24:D24"/>
    <mergeCell ref="A42:K42"/>
    <mergeCell ref="A53:K53"/>
    <mergeCell ref="H24:I24"/>
    <mergeCell ref="F24:G24"/>
    <mergeCell ref="A15:F15"/>
    <mergeCell ref="A16:F16"/>
    <mergeCell ref="A17:F17"/>
    <mergeCell ref="A18:F18"/>
    <mergeCell ref="A19:F19"/>
    <mergeCell ref="A20:F20"/>
    <mergeCell ref="A1:K1"/>
    <mergeCell ref="A2:K2"/>
    <mergeCell ref="A3:K3"/>
    <mergeCell ref="A4:K4"/>
    <mergeCell ref="A5:K5"/>
    <mergeCell ref="H6:K19"/>
    <mergeCell ref="A6:F6"/>
    <mergeCell ref="A7:F7"/>
    <mergeCell ref="A8:F8"/>
    <mergeCell ref="A9:F9"/>
    <mergeCell ref="A10:F10"/>
    <mergeCell ref="A11:F11"/>
    <mergeCell ref="A12:F12"/>
    <mergeCell ref="A13:F13"/>
    <mergeCell ref="A14:F14"/>
  </mergeCells>
  <hyperlinks>
    <hyperlink ref="A2" r:id="rId1" xr:uid="{3F9C4A7E-6449-47A3-8020-85C5A803BDF8}"/>
    <hyperlink ref="A2:I2" r:id="rId2" display="www.prosveta.bg/" xr:uid="{8C62A2A4-1382-40D8-82AE-B8226AD89113}"/>
  </hyperlinks>
  <pageMargins left="0.43307086614173229" right="0.39370078740157483" top="0.43307086614173229" bottom="0.35433070866141736" header="0" footer="0.19685039370078741"/>
  <pageSetup paperSize="9" scale="65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cp:lastPrinted>2025-07-30T11:20:35Z</cp:lastPrinted>
  <dcterms:created xsi:type="dcterms:W3CDTF">2025-07-28T09:22:50Z</dcterms:created>
  <dcterms:modified xsi:type="dcterms:W3CDTF">2025-07-31T13:01:54Z</dcterms:modified>
</cp:coreProperties>
</file>