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SITES\_SITES\biblioteki-2025-iniciativa-uchil-bibliot\Zayavka-biblioteki-2025-vsichki-biblioteki\"/>
    </mc:Choice>
  </mc:AlternateContent>
  <xr:revisionPtr revIDLastSave="0" documentId="13_ncr:1_{F5919D76-00BB-44A3-9680-1ABC862D17CA}" xr6:coauthVersionLast="47" xr6:coauthVersionMax="47" xr10:uidLastSave="{00000000-0000-0000-0000-000000000000}"/>
  <workbookProtection workbookAlgorithmName="SHA-512" workbookHashValue="HQ16SHFhcXDVD6/KPnt+gTvejv4AEokaVWF8ECUfm/artciIAJ0WsCPl+CYVZoFRS+8NXQiBOf7SIhxL/echwA==" workbookSaltValue="8o7fPa7l0NDjZfJsV+oYpA==" workbookSpinCount="100000" lockStructure="1"/>
  <bookViews>
    <workbookView xWindow="28680" yWindow="-120" windowWidth="29040" windowHeight="15720" xr2:uid="{60ACFED9-6E51-4544-A2E3-8CE970CB866F}"/>
  </bookViews>
  <sheets>
    <sheet name="Sheet1" sheetId="1" r:id="rId1"/>
  </sheets>
  <definedNames>
    <definedName name="_xlnm.Print_Area" localSheetId="0">Sheet1!$A$1:$I$96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I78" i="1"/>
  <c r="H78" i="1"/>
  <c r="I77" i="1"/>
  <c r="H77" i="1"/>
  <c r="I76" i="1"/>
  <c r="H76" i="1"/>
  <c r="I75" i="1"/>
  <c r="H75" i="1"/>
  <c r="I73" i="1"/>
  <c r="H73" i="1"/>
  <c r="I72" i="1"/>
  <c r="H72" i="1"/>
  <c r="I71" i="1"/>
  <c r="H71" i="1"/>
  <c r="I70" i="1"/>
  <c r="H70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4" i="1"/>
  <c r="H44" i="1"/>
  <c r="I43" i="1"/>
  <c r="H43" i="1"/>
  <c r="I41" i="1"/>
  <c r="H41" i="1"/>
  <c r="I40" i="1"/>
  <c r="H40" i="1"/>
  <c r="I42" i="1"/>
  <c r="H42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G79" i="1" s="1"/>
  <c r="G80" i="1" l="1"/>
  <c r="G82" i="1" l="1"/>
  <c r="G84" i="1" s="1"/>
</calcChain>
</file>

<file path=xl/sharedStrings.xml><?xml version="1.0" encoding="utf-8"?>
<sst xmlns="http://schemas.openxmlformats.org/spreadsheetml/2006/main" count="139" uniqueCount="130">
  <si>
    <t xml:space="preserve">ИЗДАТЕЛСТВО „ПРОСВЕТА – СОФИЯ“ АД </t>
  </si>
  <si>
    <t>www.prosveta.bg</t>
  </si>
  <si>
    <t>З А Я В К А</t>
  </si>
  <si>
    <r>
      <t xml:space="preserve">Наименование на заявителя: </t>
    </r>
    <r>
      <rPr>
        <sz val="10"/>
        <color rgb="FF000000"/>
        <rFont val="Times New Roman"/>
        <family val="1"/>
        <charset val="204"/>
      </rPr>
      <t>………………………………………………………….………………………..……………………</t>
    </r>
  </si>
  <si>
    <t xml:space="preserve"> (библиотека)</t>
  </si>
  <si>
    <r>
      <t>Област: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..............................................................................................................................................................................................................</t>
    </r>
  </si>
  <si>
    <r>
      <t xml:space="preserve">Община: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...........................................................................................................................................................................................................</t>
    </r>
  </si>
  <si>
    <r>
      <t>Район: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................................................................................................................................................................................................................</t>
    </r>
  </si>
  <si>
    <r>
      <t xml:space="preserve">Град/село: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</t>
    </r>
  </si>
  <si>
    <r>
      <t>Пощенски код: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</t>
    </r>
  </si>
  <si>
    <r>
      <t xml:space="preserve">Улица, №: </t>
    </r>
    <r>
      <rPr>
        <sz val="10"/>
        <color rgb="FF00000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</t>
    </r>
  </si>
  <si>
    <r>
      <t>БУЛСТАТ: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</t>
    </r>
  </si>
  <si>
    <r>
      <t xml:space="preserve">МОЛ: </t>
    </r>
    <r>
      <rPr>
        <sz val="1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..................................................................................................................................................................................................................</t>
    </r>
  </si>
  <si>
    <r>
      <t xml:space="preserve">Лице за контакти: </t>
    </r>
    <r>
      <rPr>
        <sz val="1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</t>
    </r>
  </si>
  <si>
    <r>
      <t xml:space="preserve">Мобилен телефон: </t>
    </r>
    <r>
      <rPr>
        <sz val="8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</t>
    </r>
  </si>
  <si>
    <r>
      <t>Служебен телефон:</t>
    </r>
    <r>
      <rPr>
        <sz val="8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........................................................................................</t>
    </r>
    <r>
      <rPr>
        <sz val="8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факс:</t>
    </r>
    <r>
      <rPr>
        <sz val="8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..............................................................................</t>
    </r>
  </si>
  <si>
    <r>
      <t xml:space="preserve">E-mail: </t>
    </r>
    <r>
      <rPr>
        <sz val="8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..............................................................................................................................................................................................................</t>
    </r>
  </si>
  <si>
    <t>№</t>
  </si>
  <si>
    <t>Заглавие</t>
  </si>
  <si>
    <t>Автор</t>
  </si>
  <si>
    <t>Брой</t>
  </si>
  <si>
    <t>Единична цена
(лв. / €)</t>
  </si>
  <si>
    <t>Сума
(лв.)</t>
  </si>
  <si>
    <t>ДЕТСКА ЛИТЕРАТУРА</t>
  </si>
  <si>
    <t>Парите в моя джоб: Как управлявам свой бизнес</t>
  </si>
  <si>
    <t>Анна Янг, Джоан Бел</t>
  </si>
  <si>
    <t>Парите в моя джоб: Как печеля пари и плащам данъци</t>
  </si>
  <si>
    <t>Ученето е забавно. Наука</t>
  </si>
  <si>
    <t>Лука де Леоне, Паоло Манчини</t>
  </si>
  <si>
    <t>Ученето е забавно. Инженерство</t>
  </si>
  <si>
    <t xml:space="preserve">Топ десет на най-смъртоносните животни  </t>
  </si>
  <si>
    <t>Кристина Банфи</t>
  </si>
  <si>
    <t>Топ десет на най-опасните динозаври</t>
  </si>
  <si>
    <t>Топ десет на най-опасните вулкани</t>
  </si>
  <si>
    <t>1943. Антология за деца</t>
  </si>
  <si>
    <t>Румяна Пашалийска, Петър Петров</t>
  </si>
  <si>
    <t>Първи книжки за моята библиотека. Зоологическата градина</t>
  </si>
  <si>
    <t>Кристиан Гънзи</t>
  </si>
  <si>
    <t>Първи книжки за моята библиотека. Цветовете</t>
  </si>
  <si>
    <t>Първи книжки за моята библиотека. Числата</t>
  </si>
  <si>
    <t>Първи книжки за моята библиотека. Моето тяло</t>
  </si>
  <si>
    <t>Юбилейно лимитирано издание „Минибуквари“ – комплект</t>
  </si>
  <si>
    <t>РЕЧНИЦИ</t>
  </si>
  <si>
    <t>Официален правописен речник на българския език. Глаголи</t>
  </si>
  <si>
    <t>В. Мурдаров, М. Димитрова, Т. Александрова, Р. Станчева, К. Чаралозова, М. Томов, Н. Паскалев, 
И. Стоилова, И. Кунева</t>
  </si>
  <si>
    <t>Официален правописен речник на българския език</t>
  </si>
  <si>
    <t>Институт за български език при БАН</t>
  </si>
  <si>
    <t>Английско-български речник на фразовите глаголи</t>
  </si>
  <si>
    <t>Даниела Шурбанова</t>
  </si>
  <si>
    <t>Петезичен картинен речник</t>
  </si>
  <si>
    <t>Жан-Клод Корбей, Ариан Аршамбо</t>
  </si>
  <si>
    <t>Моят първи речник. Учебен правописен и правоговорен речник, 1. – 4. клас</t>
  </si>
  <si>
    <t>Т.Владимирова, А.Михайлова</t>
  </si>
  <si>
    <t>ХУДОЖЕСТВЕНА И НАУЧНА ЛИТЕРАТУРА</t>
  </si>
  <si>
    <t>Цветовете в изкуствотго</t>
  </si>
  <si>
    <t>Румен Райчев</t>
  </si>
  <si>
    <t>Великата България на Волга през Средните векове</t>
  </si>
  <si>
    <t>Георги Владимиров</t>
  </si>
  <si>
    <t>Стамболов след Стамболов. История, политика и памет (1895 – 2020)</t>
  </si>
  <si>
    <t>Стефан Дечев</t>
  </si>
  <si>
    <t>Българският буквар. 200 години в първи клас</t>
  </si>
  <si>
    <t>Антон Стайков, Свобода Цекова</t>
  </si>
  <si>
    <t>Културни сцени на политическото</t>
  </si>
  <si>
    <t>Ивайло Дичев</t>
  </si>
  <si>
    <t>Моята България. Учебно помагало за подпомагане на обучението, организирано в чужбина. История и цивилизации – 5. – 7. клас.</t>
  </si>
  <si>
    <t>Лизбет Любенова, Веселина Вачкова, Пламен Митев, Пламен Павлов</t>
  </si>
  <si>
    <t>Правопис и пунктуация на българския език. Основни правила (меки корици)</t>
  </si>
  <si>
    <t>Да пишем правилно. Последни промени и чести затруднения в правописа</t>
  </si>
  <si>
    <t>Мила Томанова, Жана Ганчева</t>
  </si>
  <si>
    <t>Граматика на българския език</t>
  </si>
  <si>
    <t>Любомир Андрейчин, Константин Попов, Стоян Стоянов</t>
  </si>
  <si>
    <t>Учебник по персийски език - първа част</t>
  </si>
  <si>
    <t>Ангел Обрецов</t>
  </si>
  <si>
    <t>Елин Пелин - Нова българска критика</t>
  </si>
  <si>
    <t>Радосвет Коларов</t>
  </si>
  <si>
    <t>50 класици. Архитектурата на XX век</t>
  </si>
  <si>
    <t>Кристина Хаберлик</t>
  </si>
  <si>
    <t>Историография и литература, том II</t>
  </si>
  <si>
    <t>Албена Хранова</t>
  </si>
  <si>
    <t>Видело, Сводът, Жената на ближния, Мръсницата, Кажи</t>
  </si>
  <si>
    <t>Ана Петрова</t>
  </si>
  <si>
    <t>Да възпитаваме правилно малкото дете</t>
  </si>
  <si>
    <t>Сандра Радзаноуър Уолкоф, д-р Нийла С. Шварцбърг, Джейн И. Мекууд-Яздпур</t>
  </si>
  <si>
    <t>Детето зад чина</t>
  </si>
  <si>
    <t>Зорница Христова, Марин Бодаков</t>
  </si>
  <si>
    <t>Модели на педагогическо взаимодействие „семейство — детска градина“</t>
  </si>
  <si>
    <t>Димитър Гюров</t>
  </si>
  <si>
    <t>Кентавърът от Албион. Традиции и техните трансформации в британското игрално кино от 90-те години на 20. век</t>
  </si>
  <si>
    <t>Марияна Лазарова</t>
  </si>
  <si>
    <t>София: идеология, градоустройство и живот през социализма</t>
  </si>
  <si>
    <t>Елица Станоева</t>
  </si>
  <si>
    <t>Авангардният политик. Лидери за нова епоха</t>
  </si>
  <si>
    <t>Йезекил Дрор</t>
  </si>
  <si>
    <t>Елементарни форми на всекидневен живот. Макс Вебер и немското социалнонаучно познание</t>
  </si>
  <si>
    <t>Кольо Коев</t>
  </si>
  <si>
    <t xml:space="preserve">Протестантска култура и модерна епоха   </t>
  </si>
  <si>
    <t>Ернст Трьолч, Макс Вебер</t>
  </si>
  <si>
    <t xml:space="preserve">Доходът като данъчен обект </t>
  </si>
  <si>
    <t>Евелина Димитрова</t>
  </si>
  <si>
    <t>МЕДИЦИНСКА ЛИТЕРАТУРА</t>
  </si>
  <si>
    <t>Робот асистира на органосъхраняваща хирургия при солидни тумори на бъбрека</t>
  </si>
  <si>
    <t>Калоян Давидов</t>
  </si>
  <si>
    <t>Ренална денервация за лечение на неконтролирана хипертония</t>
  </si>
  <si>
    <t>Иво Петров, Славейко Джамбазов</t>
  </si>
  <si>
    <t>Предсърдно мъждене – патогенеза и патофизиологични механизми (част 1)</t>
  </si>
  <si>
    <t>Тошо Луканов Балабански</t>
  </si>
  <si>
    <t>Чернодробна стеатоза</t>
  </si>
  <si>
    <t>Розалина Балабанска</t>
  </si>
  <si>
    <t>ЛИТЕРАТУРА НА АНГЛИЙСКИ ЕЗИК</t>
  </si>
  <si>
    <t>The Creature</t>
  </si>
  <si>
    <t>Алън Милсън</t>
  </si>
  <si>
    <t>Body on the Rocks</t>
  </si>
  <si>
    <t>Дениз Кърби</t>
  </si>
  <si>
    <t>When the Sea Came In</t>
  </si>
  <si>
    <t>Мери Томалин</t>
  </si>
  <si>
    <t>Racing the Tide</t>
  </si>
  <si>
    <t>Обща сума:</t>
  </si>
  <si>
    <t>20% отстъпка:</t>
  </si>
  <si>
    <t xml:space="preserve">                                                            (име и фамилия)</t>
  </si>
  <si>
    <t xml:space="preserve">                   (подпис и печат)</t>
  </si>
  <si>
    <t>СУМА НА ЗАЯВКАТА (ЛВ.):</t>
  </si>
  <si>
    <t>(подпис и печат)</t>
  </si>
  <si>
    <r>
      <t xml:space="preserve"> </t>
    </r>
    <r>
      <rPr>
        <i/>
        <sz val="9"/>
        <rFont val="Times New Roman"/>
        <family val="1"/>
        <charset val="204"/>
      </rPr>
      <t xml:space="preserve"> (име и фамилия)</t>
    </r>
  </si>
  <si>
    <t>Дата: …......................................</t>
  </si>
  <si>
    <t>…..........................................</t>
  </si>
  <si>
    <t>Изготвил заявката: ….......................................................................................................</t>
  </si>
  <si>
    <t>СУМА НА ЗАЯВКАТА (€):</t>
  </si>
  <si>
    <r>
      <t xml:space="preserve">
Попълнете формуляра за заявка
и изпратете на 
e-mail: </t>
    </r>
    <r>
      <rPr>
        <sz val="12"/>
        <rFont val="Arial"/>
        <family val="2"/>
        <charset val="204"/>
      </rPr>
      <t xml:space="preserve">realizacia@prosveta.bg
</t>
    </r>
    <r>
      <rPr>
        <b/>
        <sz val="12"/>
        <rFont val="Arial"/>
        <family val="2"/>
        <charset val="204"/>
      </rPr>
      <t xml:space="preserve">
–––
За информация:
</t>
    </r>
    <r>
      <rPr>
        <sz val="12"/>
        <rFont val="Arial"/>
        <family val="2"/>
        <charset val="204"/>
      </rPr>
      <t xml:space="preserve">Отдел реализация и логистика
    </t>
    </r>
    <r>
      <rPr>
        <b/>
        <sz val="12"/>
        <rFont val="Arial"/>
        <family val="2"/>
        <charset val="204"/>
      </rPr>
      <t>Тел.:</t>
    </r>
    <r>
      <rPr>
        <sz val="12"/>
        <rFont val="Arial"/>
        <family val="2"/>
        <charset val="204"/>
      </rPr>
      <t xml:space="preserve"> 0884 110 414
        </t>
    </r>
    <r>
      <rPr>
        <b/>
        <sz val="12"/>
        <rFont val="Arial"/>
        <family val="2"/>
        <charset val="204"/>
      </rPr>
      <t>E-mail:</t>
    </r>
    <r>
      <rPr>
        <sz val="12"/>
        <rFont val="Arial"/>
        <family val="2"/>
        <charset val="204"/>
      </rPr>
      <t xml:space="preserve"> realizacia@prosveta.bg
</t>
    </r>
    <r>
      <rPr>
        <b/>
        <sz val="12"/>
        <rFont val="Arial"/>
        <family val="2"/>
        <charset val="204"/>
      </rPr>
      <t>–––
Плащанията се извършват
по сметка:
IBAN: BG66UBBS81551061225408   
BIC: UBBSBGSF   
ОББ АД</t>
    </r>
  </si>
  <si>
    <t>и читалищни библиотеки</t>
  </si>
  <si>
    <t>за закупуване на заглавия от регионални, общински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</si>
</sst>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лв.&quot;;[Red]\-#,##0.00\ &quot;лв.&quot;"/>
    <numFmt numFmtId="164" formatCode="#,##0.00\ [$€-1]"/>
    <numFmt numFmtId="165" formatCode="#,##0.00\ &quot;лв.&quot;;\-#,##0.00\ &quot;лв.&quot;;;@"/>
    <numFmt numFmtId="166" formatCode="#,##0.00\ &quot;лв.&quot;"/>
    <numFmt numFmtId="167" formatCode="#,##0.00\ [$€-1];[Red]\-#,##0.00\ [$€-1];;@"/>
  </numFmts>
  <fonts count="2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20"/>
      <color indexed="6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.5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</font>
    <font>
      <sz val="11"/>
      <color rgb="FF333333"/>
      <name val="Times New Roman"/>
      <family val="1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u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  <charset val="204"/>
    </font>
    <font>
      <b/>
      <sz val="12"/>
      <color theme="0"/>
      <name val="Times New Roman"/>
      <family val="1"/>
    </font>
    <font>
      <i/>
      <sz val="9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7">
    <xf numFmtId="0" fontId="0" fillId="0" borderId="0" xfId="0"/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1" fontId="2" fillId="2" borderId="0" xfId="0" applyNumberFormat="1" applyFont="1" applyFill="1"/>
    <xf numFmtId="0" fontId="2" fillId="2" borderId="0" xfId="0" applyFont="1" applyFill="1"/>
    <xf numFmtId="0" fontId="13" fillId="2" borderId="0" xfId="0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8" fontId="17" fillId="2" borderId="7" xfId="0" applyNumberFormat="1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 wrapText="1"/>
    </xf>
    <xf numFmtId="165" fontId="20" fillId="2" borderId="2" xfId="0" applyNumberFormat="1" applyFont="1" applyFill="1" applyBorder="1" applyAlignment="1">
      <alignment horizontal="center" vertical="center" wrapText="1"/>
    </xf>
    <xf numFmtId="8" fontId="17" fillId="2" borderId="3" xfId="0" applyNumberFormat="1" applyFont="1" applyFill="1" applyBorder="1" applyAlignment="1">
      <alignment horizontal="center" vertical="center" wrapText="1"/>
    </xf>
    <xf numFmtId="166" fontId="19" fillId="2" borderId="8" xfId="0" applyNumberFormat="1" applyFont="1" applyFill="1" applyBorder="1" applyAlignment="1">
      <alignment horizontal="center" vertical="center" wrapText="1"/>
    </xf>
    <xf numFmtId="166" fontId="19" fillId="2" borderId="3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6" fontId="19" fillId="2" borderId="9" xfId="0" applyNumberFormat="1" applyFont="1" applyFill="1" applyBorder="1" applyAlignment="1">
      <alignment horizontal="center" vertical="center" wrapText="1"/>
    </xf>
    <xf numFmtId="166" fontId="19" fillId="2" borderId="7" xfId="0" applyNumberFormat="1" applyFont="1" applyFill="1" applyBorder="1" applyAlignment="1">
      <alignment horizontal="center" vertical="center" wrapText="1"/>
    </xf>
    <xf numFmtId="164" fontId="17" fillId="2" borderId="10" xfId="0" applyNumberFormat="1" applyFont="1" applyFill="1" applyBorder="1" applyAlignment="1">
      <alignment horizontal="center" vertical="center" wrapText="1"/>
    </xf>
    <xf numFmtId="165" fontId="20" fillId="2" borderId="11" xfId="0" applyNumberFormat="1" applyFont="1" applyFill="1" applyBorder="1" applyAlignment="1">
      <alignment horizontal="center" vertical="center" wrapText="1"/>
    </xf>
    <xf numFmtId="1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 indent="1"/>
    </xf>
    <xf numFmtId="165" fontId="20" fillId="2" borderId="0" xfId="0" applyNumberFormat="1" applyFont="1" applyFill="1" applyAlignment="1">
      <alignment horizontal="center" vertical="center" wrapText="1"/>
    </xf>
    <xf numFmtId="1" fontId="24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8" fontId="24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4" fillId="2" borderId="0" xfId="0" applyFont="1" applyFill="1" applyAlignment="1" applyProtection="1">
      <alignment horizontal="center" wrapText="1"/>
      <protection locked="0"/>
    </xf>
    <xf numFmtId="0" fontId="24" fillId="2" borderId="0" xfId="0" applyFont="1" applyFill="1" applyAlignment="1" applyProtection="1">
      <alignment horizontal="right"/>
      <protection locked="0"/>
    </xf>
    <xf numFmtId="1" fontId="2" fillId="2" borderId="0" xfId="0" applyNumberFormat="1" applyFont="1" applyFill="1" applyAlignment="1">
      <alignment horizontal="center"/>
    </xf>
    <xf numFmtId="1" fontId="26" fillId="2" borderId="0" xfId="0" applyNumberFormat="1" applyFont="1" applyFill="1" applyAlignment="1">
      <alignment horizontal="center"/>
    </xf>
    <xf numFmtId="0" fontId="27" fillId="3" borderId="0" xfId="0" applyFont="1" applyFill="1" applyAlignment="1">
      <alignment horizontal="center" vertical="center" wrapText="1"/>
    </xf>
    <xf numFmtId="1" fontId="24" fillId="2" borderId="0" xfId="0" applyNumberFormat="1" applyFont="1" applyFill="1" applyAlignment="1">
      <alignment horizontal="center" vertical="center" wrapText="1"/>
    </xf>
    <xf numFmtId="1" fontId="24" fillId="2" borderId="0" xfId="0" applyNumberFormat="1" applyFont="1" applyFill="1" applyAlignment="1" applyProtection="1">
      <alignment horizontal="left" wrapText="1"/>
      <protection locked="0"/>
    </xf>
    <xf numFmtId="0" fontId="25" fillId="5" borderId="0" xfId="0" applyFont="1" applyFill="1" applyAlignment="1">
      <alignment horizontal="right" vertical="center"/>
    </xf>
    <xf numFmtId="165" fontId="25" fillId="5" borderId="0" xfId="0" applyNumberFormat="1" applyFont="1" applyFill="1" applyAlignment="1">
      <alignment horizontal="center" vertical="center" wrapText="1"/>
    </xf>
    <xf numFmtId="167" fontId="25" fillId="5" borderId="0" xfId="0" applyNumberFormat="1" applyFont="1" applyFill="1" applyAlignment="1">
      <alignment horizontal="center" vertical="center" wrapText="1"/>
    </xf>
    <xf numFmtId="0" fontId="22" fillId="2" borderId="2" xfId="1" applyFont="1" applyFill="1" applyBorder="1" applyAlignment="1" applyProtection="1">
      <alignment horizontal="left" vertical="center" wrapText="1"/>
    </xf>
    <xf numFmtId="49" fontId="19" fillId="2" borderId="3" xfId="0" applyNumberFormat="1" applyFont="1" applyFill="1" applyBorder="1" applyAlignment="1">
      <alignment horizontal="left" vertical="center" wrapText="1"/>
    </xf>
    <xf numFmtId="49" fontId="19" fillId="2" borderId="4" xfId="0" applyNumberFormat="1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/>
    </xf>
    <xf numFmtId="0" fontId="24" fillId="2" borderId="1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 indent="1"/>
    </xf>
    <xf numFmtId="0" fontId="5" fillId="2" borderId="5" xfId="0" applyFont="1" applyFill="1" applyBorder="1" applyAlignment="1">
      <alignment horizontal="right" vertical="center" indent="1"/>
    </xf>
    <xf numFmtId="0" fontId="5" fillId="2" borderId="4" xfId="0" applyFont="1" applyFill="1" applyBorder="1" applyAlignment="1">
      <alignment horizontal="right" vertical="center" indent="1"/>
    </xf>
    <xf numFmtId="165" fontId="23" fillId="2" borderId="9" xfId="0" applyNumberFormat="1" applyFont="1" applyFill="1" applyBorder="1" applyAlignment="1">
      <alignment horizontal="center" vertical="center" wrapText="1"/>
    </xf>
    <xf numFmtId="165" fontId="23" fillId="2" borderId="5" xfId="0" applyNumberFormat="1" applyFont="1" applyFill="1" applyBorder="1" applyAlignment="1">
      <alignment horizontal="center" vertical="center" wrapText="1"/>
    </xf>
    <xf numFmtId="165" fontId="23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indent="1"/>
    </xf>
    <xf numFmtId="165" fontId="20" fillId="2" borderId="2" xfId="0" applyNumberFormat="1" applyFont="1" applyFill="1" applyBorder="1" applyAlignment="1">
      <alignment horizontal="center" vertical="center" wrapText="1"/>
    </xf>
    <xf numFmtId="0" fontId="23" fillId="6" borderId="3" xfId="1" applyFont="1" applyFill="1" applyBorder="1" applyAlignment="1" applyProtection="1">
      <alignment horizontal="center" vertical="center" wrapText="1"/>
    </xf>
    <xf numFmtId="0" fontId="23" fillId="6" borderId="5" xfId="1" applyFont="1" applyFill="1" applyBorder="1" applyAlignment="1" applyProtection="1">
      <alignment horizontal="center" vertical="center" wrapText="1"/>
    </xf>
    <xf numFmtId="0" fontId="23" fillId="6" borderId="4" xfId="1" applyFont="1" applyFill="1" applyBorder="1" applyAlignment="1" applyProtection="1">
      <alignment horizontal="center" vertical="center" wrapText="1"/>
    </xf>
    <xf numFmtId="0" fontId="21" fillId="2" borderId="3" xfId="1" applyFont="1" applyFill="1" applyBorder="1" applyAlignment="1" applyProtection="1">
      <alignment horizontal="left" vertical="center" wrapText="1"/>
    </xf>
    <xf numFmtId="0" fontId="21" fillId="2" borderId="4" xfId="1" applyFont="1" applyFill="1" applyBorder="1" applyAlignment="1" applyProtection="1">
      <alignment horizontal="left" vertical="center" wrapText="1"/>
    </xf>
    <xf numFmtId="0" fontId="22" fillId="2" borderId="3" xfId="1" applyFont="1" applyFill="1" applyBorder="1" applyAlignment="1" applyProtection="1">
      <alignment horizontal="left" vertical="center" wrapText="1"/>
    </xf>
    <xf numFmtId="0" fontId="22" fillId="2" borderId="4" xfId="1" applyFont="1" applyFill="1" applyBorder="1" applyAlignment="1" applyProtection="1">
      <alignment horizontal="left" vertical="center" wrapText="1"/>
    </xf>
    <xf numFmtId="0" fontId="1" fillId="2" borderId="3" xfId="1" applyFill="1" applyBorder="1" applyAlignment="1" applyProtection="1">
      <alignment horizontal="left" vertical="center" wrapText="1"/>
    </xf>
    <xf numFmtId="0" fontId="1" fillId="2" borderId="4" xfId="1" applyFill="1" applyBorder="1" applyAlignment="1" applyProtection="1">
      <alignment horizontal="left" vertical="center" wrapText="1"/>
    </xf>
    <xf numFmtId="0" fontId="1" fillId="2" borderId="3" xfId="1" applyFill="1" applyBorder="1" applyAlignment="1" applyProtection="1">
      <alignment horizontal="left" vertical="center"/>
    </xf>
    <xf numFmtId="0" fontId="1" fillId="2" borderId="4" xfId="1" applyFill="1" applyBorder="1" applyAlignment="1" applyProtection="1">
      <alignment horizontal="left" vertical="center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23" fillId="6" borderId="0" xfId="1" applyFont="1" applyFill="1" applyBorder="1" applyAlignment="1" applyProtection="1">
      <alignment horizontal="center" vertical="center" wrapText="1"/>
    </xf>
    <xf numFmtId="0" fontId="22" fillId="2" borderId="3" xfId="1" applyFont="1" applyFill="1" applyBorder="1" applyAlignment="1" applyProtection="1">
      <alignment horizontal="left" vertical="center"/>
    </xf>
    <xf numFmtId="0" fontId="22" fillId="2" borderId="4" xfId="1" applyFont="1" applyFill="1" applyBorder="1" applyAlignment="1" applyProtection="1">
      <alignment horizontal="left" vertical="center"/>
    </xf>
    <xf numFmtId="0" fontId="16" fillId="6" borderId="3" xfId="1" applyFont="1" applyFill="1" applyBorder="1" applyAlignment="1" applyProtection="1">
      <alignment horizontal="center" vertical="center" wrapText="1"/>
    </xf>
    <xf numFmtId="0" fontId="16" fillId="6" borderId="5" xfId="1" applyFont="1" applyFill="1" applyBorder="1" applyAlignment="1" applyProtection="1">
      <alignment horizontal="center" vertical="center" wrapText="1"/>
    </xf>
    <xf numFmtId="0" fontId="16" fillId="6" borderId="0" xfId="1" applyFont="1" applyFill="1" applyBorder="1" applyAlignment="1" applyProtection="1">
      <alignment horizontal="center" vertical="center" wrapText="1"/>
    </xf>
    <xf numFmtId="0" fontId="16" fillId="6" borderId="4" xfId="1" applyFont="1" applyFill="1" applyBorder="1" applyAlignment="1" applyProtection="1">
      <alignment horizontal="center" vertical="center" wrapText="1"/>
    </xf>
    <xf numFmtId="0" fontId="18" fillId="2" borderId="0" xfId="1" applyFont="1" applyFill="1" applyAlignment="1" applyProtection="1">
      <alignment horizontal="left" vertical="center" wrapText="1"/>
    </xf>
    <xf numFmtId="0" fontId="18" fillId="2" borderId="0" xfId="1" applyFont="1" applyFill="1" applyAlignment="1" applyProtection="1">
      <alignment horizontal="left"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8" fillId="2" borderId="2" xfId="1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1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Protection="1">
      <protection locked="0"/>
    </xf>
    <xf numFmtId="0" fontId="9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-uchebnik.bg/product/top-10-na-nai-smartonosnite-zhivotni" TargetMode="External"/><Relationship Id="rId18" Type="http://schemas.openxmlformats.org/officeDocument/2006/relationships/hyperlink" Target="http://www.e-uchebnik.bg/book/viewBook/5346" TargetMode="External"/><Relationship Id="rId26" Type="http://schemas.openxmlformats.org/officeDocument/2006/relationships/hyperlink" Target="http://www.e-uchebnik.bg/book/viewBook/3554" TargetMode="External"/><Relationship Id="rId39" Type="http://schemas.openxmlformats.org/officeDocument/2006/relationships/hyperlink" Target="http://www.e-uchebnik.bg/book/viewBook/3613" TargetMode="External"/><Relationship Id="rId21" Type="http://schemas.openxmlformats.org/officeDocument/2006/relationships/hyperlink" Target="http://www.e-uchebnik.bg/book/viewBook/2827" TargetMode="External"/><Relationship Id="rId34" Type="http://schemas.openxmlformats.org/officeDocument/2006/relationships/hyperlink" Target="http://www.e-uchebnik.bg/book/viewBook/2764" TargetMode="External"/><Relationship Id="rId42" Type="http://schemas.openxmlformats.org/officeDocument/2006/relationships/hyperlink" Target="https://www.e-uchebnik.bg/book/viewBook/7035" TargetMode="External"/><Relationship Id="rId47" Type="http://schemas.openxmlformats.org/officeDocument/2006/relationships/hyperlink" Target="https://www.e-uchebnik.bg/product/chernodrobna-steatoza" TargetMode="External"/><Relationship Id="rId50" Type="http://schemas.openxmlformats.org/officeDocument/2006/relationships/hyperlink" Target="http://www.e-uchebnik.bg/book/viewBook/3551" TargetMode="External"/><Relationship Id="rId7" Type="http://schemas.openxmlformats.org/officeDocument/2006/relationships/hyperlink" Target="https://www.e-uchebnik.bg/product/avangardniyat-politik-lideri-za-nova-epoha" TargetMode="External"/><Relationship Id="rId2" Type="http://schemas.openxmlformats.org/officeDocument/2006/relationships/hyperlink" Target="https://www.e-uchebnik.bg/product/modeli-na-pedagogichesko-vzaimodeistvie-semeistvo-detska-gradina" TargetMode="External"/><Relationship Id="rId16" Type="http://schemas.openxmlformats.org/officeDocument/2006/relationships/hyperlink" Target="https://www.e-uchebnik.bg/product/protestantska-kultura-i-moderna-epoha" TargetMode="External"/><Relationship Id="rId29" Type="http://schemas.openxmlformats.org/officeDocument/2006/relationships/hyperlink" Target="http://www.e-uchebnik.bg/book/viewBook/2487" TargetMode="External"/><Relationship Id="rId11" Type="http://schemas.openxmlformats.org/officeDocument/2006/relationships/hyperlink" Target="https://www.e-uchebnik.bg/product/top-10-na-nai-opasnite-vulkani" TargetMode="External"/><Relationship Id="rId24" Type="http://schemas.openxmlformats.org/officeDocument/2006/relationships/hyperlink" Target="http://www.e-uchebnik.bg/book/viewBook/5002" TargetMode="External"/><Relationship Id="rId32" Type="http://schemas.openxmlformats.org/officeDocument/2006/relationships/hyperlink" Target="https://www.e-uchebnik.bg/product/videlo-svodyt-jenata-na-blijniya-mrysnicata-kaji" TargetMode="External"/><Relationship Id="rId37" Type="http://schemas.openxmlformats.org/officeDocument/2006/relationships/hyperlink" Target="http://www.e-uchebnik.bg/book/viewBook/4876" TargetMode="External"/><Relationship Id="rId40" Type="http://schemas.openxmlformats.org/officeDocument/2006/relationships/hyperlink" Target="http://www.e-uchebnik.bg/book/viewBook/6217" TargetMode="External"/><Relationship Id="rId45" Type="http://schemas.openxmlformats.org/officeDocument/2006/relationships/hyperlink" Target="https://www.prosveta.bg/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e-uchebnik.bg/product/the-creature" TargetMode="External"/><Relationship Id="rId10" Type="http://schemas.openxmlformats.org/officeDocument/2006/relationships/hyperlink" Target="https://www.e-uchebnik.bg/product/%d1%86%d0%b2%d0%b5%d1%82%d0%be%d0%b2%d0%b5%d1%82%d0%b5-%d0%b2-%d0%b8%d0%b7%d0%ba%d1%83%d1%81%d1%82%d0%b2%d0%be%d1%82%d0%be" TargetMode="External"/><Relationship Id="rId19" Type="http://schemas.openxmlformats.org/officeDocument/2006/relationships/hyperlink" Target="https://www.e-uchebnik.bg/product/robot-asistirana-organosahranyavashta-hirurgiya-pri-solidni-tumori-na-babreka" TargetMode="External"/><Relationship Id="rId31" Type="http://schemas.openxmlformats.org/officeDocument/2006/relationships/hyperlink" Target="http://www.e-uchebnik.bg/book/viewBook/2819" TargetMode="External"/><Relationship Id="rId44" Type="http://schemas.openxmlformats.org/officeDocument/2006/relationships/hyperlink" Target="https://www.e-uchebnik.bg/book/viewBook/7149" TargetMode="External"/><Relationship Id="rId52" Type="http://schemas.openxmlformats.org/officeDocument/2006/relationships/hyperlink" Target="https://www.e-uchebnik.bg/book/viewBook/5061" TargetMode="External"/><Relationship Id="rId4" Type="http://schemas.openxmlformats.org/officeDocument/2006/relationships/hyperlink" Target="https://www.e-uchebnik.bg/product/body-on-the-rocks" TargetMode="External"/><Relationship Id="rId9" Type="http://schemas.openxmlformats.org/officeDocument/2006/relationships/hyperlink" Target="https://www.e-uchebnik.bg/product/%d0%b4%d0%be%d1%85%d0%be%d0%b4%d1%8a%d1%82-%d0%ba%d0%b0%d1%82%d0%be-%d0%b4%d0%b0%d0%bd%d1%8a%d1%87%d0%b5%d0%bd-%d0%be%d0%b1%d0%b5%d0%ba%d1%82" TargetMode="External"/><Relationship Id="rId14" Type="http://schemas.openxmlformats.org/officeDocument/2006/relationships/hyperlink" Target="https://www.e-uchebnik.bg/product/ucheneto-e-zabavno-inzhenerstvo" TargetMode="External"/><Relationship Id="rId22" Type="http://schemas.openxmlformats.org/officeDocument/2006/relationships/hyperlink" Target="http://www.e-uchebnik.bg/book/viewBook/5269" TargetMode="External"/><Relationship Id="rId27" Type="http://schemas.openxmlformats.org/officeDocument/2006/relationships/hyperlink" Target="http://www.e-uchebnik.bg/book/viewBook/3553" TargetMode="External"/><Relationship Id="rId30" Type="http://schemas.openxmlformats.org/officeDocument/2006/relationships/hyperlink" Target="http://www.e-uchebnik.bg/book/viewBook/3834" TargetMode="External"/><Relationship Id="rId35" Type="http://schemas.openxmlformats.org/officeDocument/2006/relationships/hyperlink" Target="https://www.e-uchebnik.bg/product/elin-pelin" TargetMode="External"/><Relationship Id="rId43" Type="http://schemas.openxmlformats.org/officeDocument/2006/relationships/hyperlink" Target="https://www.e-uchebnik.bg/book/viewBook/4250" TargetMode="External"/><Relationship Id="rId48" Type="http://schemas.openxmlformats.org/officeDocument/2006/relationships/hyperlink" Target="https://www.e-uchebnik.bg/product/parite-v-moya-dzhob-kak-upravlyavam-svoy-biznes" TargetMode="External"/><Relationship Id="rId8" Type="http://schemas.openxmlformats.org/officeDocument/2006/relationships/hyperlink" Target="https://www.e-uchebnik.bg/product/stambolov-sled-stambolov" TargetMode="External"/><Relationship Id="rId51" Type="http://schemas.openxmlformats.org/officeDocument/2006/relationships/hyperlink" Target="https://www.e-uchebnik.bg/product/yubileyno-limitirano-izdanie-komplekt-minibukvari" TargetMode="External"/><Relationship Id="rId3" Type="http://schemas.openxmlformats.org/officeDocument/2006/relationships/hyperlink" Target="https://www.e-uchebnik.bg/product/renalna-denervaciya-za-lechenie-na-nekontrolirana-hipertoniya" TargetMode="External"/><Relationship Id="rId12" Type="http://schemas.openxmlformats.org/officeDocument/2006/relationships/hyperlink" Target="https://www.e-uchebnik.bg/product/top-10-na-nai-opasnite-dinozavri" TargetMode="External"/><Relationship Id="rId17" Type="http://schemas.openxmlformats.org/officeDocument/2006/relationships/hyperlink" Target="https://www.e-uchebnik.bg/product/predsardno-mazhdene-chast-1" TargetMode="External"/><Relationship Id="rId25" Type="http://schemas.openxmlformats.org/officeDocument/2006/relationships/hyperlink" Target="http://www.e-uchebnik.bg/book/viewBook/3552" TargetMode="External"/><Relationship Id="rId33" Type="http://schemas.openxmlformats.org/officeDocument/2006/relationships/hyperlink" Target="http://www.e-uchebnik.bg/book/viewBook/3638" TargetMode="External"/><Relationship Id="rId38" Type="http://schemas.openxmlformats.org/officeDocument/2006/relationships/hyperlink" Target="http://www.e-uchebnik.bg/book/viewBook/4170" TargetMode="External"/><Relationship Id="rId46" Type="http://schemas.openxmlformats.org/officeDocument/2006/relationships/hyperlink" Target="http://www.prosveta.bg/" TargetMode="External"/><Relationship Id="rId20" Type="http://schemas.openxmlformats.org/officeDocument/2006/relationships/hyperlink" Target="http://www.e-uchebnik.bg/book/viewBook/2834" TargetMode="External"/><Relationship Id="rId41" Type="http://schemas.openxmlformats.org/officeDocument/2006/relationships/hyperlink" Target="http://www.e-uchebnik.bg/book/viewBook/4815" TargetMode="External"/><Relationship Id="rId1" Type="http://schemas.openxmlformats.org/officeDocument/2006/relationships/hyperlink" Target="https://www.e-uchebnik.bg/product/moyata-bylgariya-uchebno-pomagalo-za-podpomagane-na-obuchenieto-organizirano-v-chujbina-iya-istoriya-i-civilizacii-5-7-klas" TargetMode="External"/><Relationship Id="rId6" Type="http://schemas.openxmlformats.org/officeDocument/2006/relationships/hyperlink" Target="https://www.e-uchebnik.bg/product/elementarni-formi-na-vsekidneven-jivot-maks-veber-i-nemskoto-socialnonauchno-poznanie-ot-kraya-na-xix-i-nachaloto-na-hh-v" TargetMode="External"/><Relationship Id="rId15" Type="http://schemas.openxmlformats.org/officeDocument/2006/relationships/hyperlink" Target="https://www.e-uchebnik.bg/product/ucheneto-e-zabavno-nauka" TargetMode="External"/><Relationship Id="rId23" Type="http://schemas.openxmlformats.org/officeDocument/2006/relationships/hyperlink" Target="https://www.e-uchebnik.bg/book/viewBook/3664" TargetMode="External"/><Relationship Id="rId28" Type="http://schemas.openxmlformats.org/officeDocument/2006/relationships/hyperlink" Target="http://www.e-uchebnik.bg/book/viewBook/3896" TargetMode="External"/><Relationship Id="rId36" Type="http://schemas.openxmlformats.org/officeDocument/2006/relationships/hyperlink" Target="https://www.e-uchebnik.bg/product/gramatika-na-bylgarskiya-ezik" TargetMode="External"/><Relationship Id="rId49" Type="http://schemas.openxmlformats.org/officeDocument/2006/relationships/hyperlink" Target="https://www.e-uchebnik.bg/product/parite-v-moya-dzhob-kak-pechelya-pari-i-plashtam-danac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8169D-67B7-4D2D-8FE4-80914E5A13FA}">
  <dimension ref="A1:XFB103"/>
  <sheetViews>
    <sheetView showGridLines="0" showRowColHeaders="0" tabSelected="1" showRuler="0" topLeftCell="A2" zoomScaleNormal="100" workbookViewId="0">
      <selection activeCell="I26" sqref="I26"/>
    </sheetView>
  </sheetViews>
  <sheetFormatPr defaultColWidth="0" defaultRowHeight="15" zeroHeight="1" x14ac:dyDescent="0.25"/>
  <cols>
    <col min="1" max="1" width="4.85546875" customWidth="1"/>
    <col min="2" max="2" width="19.5703125" customWidth="1"/>
    <col min="3" max="3" width="31.28515625" customWidth="1"/>
    <col min="4" max="4" width="24" customWidth="1"/>
    <col min="5" max="5" width="3.28515625" customWidth="1"/>
    <col min="6" max="6" width="11.42578125" customWidth="1"/>
    <col min="7" max="7" width="12.140625" style="9" customWidth="1"/>
    <col min="8" max="8" width="11.5703125" style="9" customWidth="1"/>
    <col min="9" max="9" width="19.140625" customWidth="1"/>
    <col min="11" max="16381" width="9.140625" hidden="1"/>
    <col min="16382" max="16382" width="0.28515625" hidden="1"/>
    <col min="16383" max="16384" width="0.140625" customWidth="1"/>
  </cols>
  <sheetData>
    <row r="1" spans="1:9" hidden="1" x14ac:dyDescent="0.25">
      <c r="A1" s="88"/>
      <c r="B1" s="88"/>
      <c r="C1" s="88"/>
      <c r="D1" s="88"/>
      <c r="E1" s="88"/>
      <c r="F1" s="88"/>
      <c r="G1" s="88"/>
      <c r="H1" s="88"/>
      <c r="I1" s="88"/>
    </row>
    <row r="2" spans="1:9" ht="31.5" customHeight="1" x14ac:dyDescent="0.35">
      <c r="A2" s="89" t="s">
        <v>0</v>
      </c>
      <c r="B2" s="89"/>
      <c r="C2" s="89"/>
      <c r="D2" s="89"/>
      <c r="E2" s="89"/>
      <c r="F2" s="89"/>
      <c r="G2" s="89"/>
      <c r="H2" s="89"/>
      <c r="I2" s="89"/>
    </row>
    <row r="3" spans="1:9" ht="26.25" customHeight="1" x14ac:dyDescent="0.25">
      <c r="A3" s="90" t="s">
        <v>1</v>
      </c>
      <c r="B3" s="90"/>
      <c r="C3" s="90"/>
      <c r="D3" s="90"/>
      <c r="E3" s="90"/>
      <c r="F3" s="90"/>
      <c r="G3" s="90"/>
      <c r="H3" s="90"/>
      <c r="I3" s="90"/>
    </row>
    <row r="4" spans="1:9" ht="48" customHeight="1" x14ac:dyDescent="0.25">
      <c r="A4" s="91" t="s">
        <v>2</v>
      </c>
      <c r="B4" s="91"/>
      <c r="C4" s="91"/>
      <c r="D4" s="91"/>
      <c r="E4" s="91"/>
      <c r="F4" s="91"/>
      <c r="G4" s="91"/>
      <c r="H4" s="91"/>
      <c r="I4" s="91"/>
    </row>
    <row r="5" spans="1:9" ht="28.5" customHeight="1" x14ac:dyDescent="0.25">
      <c r="A5" s="92" t="s">
        <v>129</v>
      </c>
      <c r="B5" s="92"/>
      <c r="C5" s="92"/>
      <c r="D5" s="92"/>
      <c r="E5" s="92"/>
      <c r="F5" s="92"/>
      <c r="G5" s="92"/>
      <c r="H5" s="92"/>
      <c r="I5" s="92"/>
    </row>
    <row r="6" spans="1:9" ht="18.75" x14ac:dyDescent="0.25">
      <c r="A6" s="93" t="s">
        <v>128</v>
      </c>
      <c r="B6" s="93"/>
      <c r="C6" s="93"/>
      <c r="D6" s="93"/>
      <c r="E6" s="93"/>
      <c r="F6" s="93"/>
      <c r="G6" s="93"/>
      <c r="H6" s="93"/>
      <c r="I6" s="93"/>
    </row>
    <row r="7" spans="1:9" ht="32.25" customHeight="1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ht="26.25" customHeight="1" x14ac:dyDescent="0.25">
      <c r="A8" s="94" t="s">
        <v>3</v>
      </c>
      <c r="B8" s="94"/>
      <c r="C8" s="94"/>
      <c r="D8" s="94"/>
      <c r="E8" s="38" t="s">
        <v>127</v>
      </c>
      <c r="F8" s="38"/>
      <c r="G8" s="38"/>
      <c r="H8" s="38"/>
      <c r="I8" s="38"/>
    </row>
    <row r="9" spans="1:9" ht="24.95" customHeight="1" x14ac:dyDescent="0.25">
      <c r="A9" s="95"/>
      <c r="B9" s="95"/>
      <c r="C9" s="96" t="s">
        <v>4</v>
      </c>
      <c r="D9" s="96"/>
      <c r="E9" s="38"/>
      <c r="F9" s="38"/>
      <c r="G9" s="38"/>
      <c r="H9" s="38"/>
      <c r="I9" s="38"/>
    </row>
    <row r="10" spans="1:9" ht="24.95" customHeight="1" x14ac:dyDescent="0.25">
      <c r="A10" s="84" t="s">
        <v>5</v>
      </c>
      <c r="B10" s="84"/>
      <c r="C10" s="84"/>
      <c r="D10" s="84"/>
      <c r="E10" s="38"/>
      <c r="F10" s="38"/>
      <c r="G10" s="38"/>
      <c r="H10" s="38"/>
      <c r="I10" s="38"/>
    </row>
    <row r="11" spans="1:9" ht="24.95" customHeight="1" x14ac:dyDescent="0.25">
      <c r="A11" s="84" t="s">
        <v>6</v>
      </c>
      <c r="B11" s="84"/>
      <c r="C11" s="84"/>
      <c r="D11" s="84"/>
      <c r="E11" s="38"/>
      <c r="F11" s="38"/>
      <c r="G11" s="38"/>
      <c r="H11" s="38"/>
      <c r="I11" s="38"/>
    </row>
    <row r="12" spans="1:9" ht="24.95" customHeight="1" x14ac:dyDescent="0.25">
      <c r="A12" s="84" t="s">
        <v>7</v>
      </c>
      <c r="B12" s="84"/>
      <c r="C12" s="84"/>
      <c r="D12" s="84"/>
      <c r="E12" s="38"/>
      <c r="F12" s="38"/>
      <c r="G12" s="38"/>
      <c r="H12" s="38"/>
      <c r="I12" s="38"/>
    </row>
    <row r="13" spans="1:9" ht="24.95" customHeight="1" x14ac:dyDescent="0.25">
      <c r="A13" s="84" t="s">
        <v>8</v>
      </c>
      <c r="B13" s="84"/>
      <c r="C13" s="84"/>
      <c r="D13" s="84"/>
      <c r="E13" s="38"/>
      <c r="F13" s="38"/>
      <c r="G13" s="38"/>
      <c r="H13" s="38"/>
      <c r="I13" s="38"/>
    </row>
    <row r="14" spans="1:9" ht="24.95" customHeight="1" x14ac:dyDescent="0.25">
      <c r="A14" s="84" t="s">
        <v>9</v>
      </c>
      <c r="B14" s="84"/>
      <c r="C14" s="84"/>
      <c r="D14" s="84"/>
      <c r="E14" s="38"/>
      <c r="F14" s="38"/>
      <c r="G14" s="38"/>
      <c r="H14" s="38"/>
      <c r="I14" s="38"/>
    </row>
    <row r="15" spans="1:9" ht="24.95" customHeight="1" x14ac:dyDescent="0.25">
      <c r="A15" s="84" t="s">
        <v>10</v>
      </c>
      <c r="B15" s="84"/>
      <c r="C15" s="84"/>
      <c r="D15" s="84"/>
      <c r="E15" s="38"/>
      <c r="F15" s="38"/>
      <c r="G15" s="38"/>
      <c r="H15" s="38"/>
      <c r="I15" s="38"/>
    </row>
    <row r="16" spans="1:9" ht="24.95" customHeight="1" x14ac:dyDescent="0.25">
      <c r="A16" s="85" t="s">
        <v>11</v>
      </c>
      <c r="B16" s="85"/>
      <c r="C16" s="85"/>
      <c r="D16" s="85"/>
      <c r="E16" s="38"/>
      <c r="F16" s="38"/>
      <c r="G16" s="38"/>
      <c r="H16" s="38"/>
      <c r="I16" s="38"/>
    </row>
    <row r="17" spans="1:9" ht="24.95" customHeight="1" x14ac:dyDescent="0.25">
      <c r="A17" s="85" t="s">
        <v>12</v>
      </c>
      <c r="B17" s="85"/>
      <c r="C17" s="85"/>
      <c r="D17" s="85"/>
      <c r="E17" s="38"/>
      <c r="F17" s="38"/>
      <c r="G17" s="38"/>
      <c r="H17" s="38"/>
      <c r="I17" s="38"/>
    </row>
    <row r="18" spans="1:9" ht="24.95" customHeight="1" x14ac:dyDescent="0.25">
      <c r="A18" s="85" t="s">
        <v>13</v>
      </c>
      <c r="B18" s="85"/>
      <c r="C18" s="85"/>
      <c r="D18" s="85"/>
      <c r="E18" s="38"/>
      <c r="F18" s="38"/>
      <c r="G18" s="38"/>
      <c r="H18" s="38"/>
      <c r="I18" s="38"/>
    </row>
    <row r="19" spans="1:9" ht="24.95" customHeight="1" x14ac:dyDescent="0.25">
      <c r="A19" s="85" t="s">
        <v>14</v>
      </c>
      <c r="B19" s="85"/>
      <c r="C19" s="85"/>
      <c r="D19" s="85"/>
      <c r="E19" s="38"/>
      <c r="F19" s="38"/>
      <c r="G19" s="38"/>
      <c r="H19" s="38"/>
      <c r="I19" s="38"/>
    </row>
    <row r="20" spans="1:9" ht="24.95" customHeight="1" x14ac:dyDescent="0.25">
      <c r="A20" s="85" t="s">
        <v>15</v>
      </c>
      <c r="B20" s="85"/>
      <c r="C20" s="85"/>
      <c r="D20" s="85"/>
      <c r="E20" s="38"/>
      <c r="F20" s="38"/>
      <c r="G20" s="38"/>
      <c r="H20" s="38"/>
      <c r="I20" s="38"/>
    </row>
    <row r="21" spans="1:9" ht="24.95" customHeight="1" x14ac:dyDescent="0.25">
      <c r="A21" s="85" t="s">
        <v>16</v>
      </c>
      <c r="B21" s="85"/>
      <c r="C21" s="85"/>
      <c r="D21" s="85"/>
      <c r="E21" s="38"/>
      <c r="F21" s="38"/>
      <c r="G21" s="38"/>
      <c r="H21" s="38"/>
      <c r="I21" s="38"/>
    </row>
    <row r="22" spans="1:9" ht="21.75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</row>
    <row r="23" spans="1:9" ht="3.75" hidden="1" customHeight="1" x14ac:dyDescent="0.25">
      <c r="A23" s="3"/>
      <c r="B23" s="4"/>
      <c r="C23" s="5"/>
      <c r="D23" s="6"/>
      <c r="E23" s="7"/>
      <c r="F23" s="7"/>
      <c r="G23" s="7"/>
      <c r="H23" s="7"/>
      <c r="I23" s="7"/>
    </row>
    <row r="24" spans="1:9" s="9" customFormat="1" ht="39" customHeight="1" x14ac:dyDescent="0.25">
      <c r="A24" s="8" t="s">
        <v>17</v>
      </c>
      <c r="B24" s="86" t="s">
        <v>18</v>
      </c>
      <c r="C24" s="87"/>
      <c r="D24" s="86" t="s">
        <v>19</v>
      </c>
      <c r="E24" s="87"/>
      <c r="F24" s="8" t="s">
        <v>20</v>
      </c>
      <c r="G24" s="86" t="s">
        <v>21</v>
      </c>
      <c r="H24" s="87"/>
      <c r="I24" s="8" t="s">
        <v>22</v>
      </c>
    </row>
    <row r="25" spans="1:9" ht="30" customHeight="1" x14ac:dyDescent="0.25">
      <c r="A25" s="79" t="s">
        <v>23</v>
      </c>
      <c r="B25" s="80"/>
      <c r="C25" s="80"/>
      <c r="D25" s="80"/>
      <c r="E25" s="80"/>
      <c r="F25" s="80"/>
      <c r="G25" s="81"/>
      <c r="H25" s="80"/>
      <c r="I25" s="82"/>
    </row>
    <row r="26" spans="1:9" ht="27.2" customHeight="1" x14ac:dyDescent="0.25">
      <c r="A26" s="10">
        <v>1</v>
      </c>
      <c r="B26" s="83" t="s">
        <v>24</v>
      </c>
      <c r="C26" s="83"/>
      <c r="D26" s="68" t="s">
        <v>25</v>
      </c>
      <c r="E26" s="69"/>
      <c r="F26" s="1"/>
      <c r="G26" s="11">
        <v>12</v>
      </c>
      <c r="H26" s="12">
        <f>G26/1.95583</f>
        <v>6.1355025743546223</v>
      </c>
      <c r="I26" s="13">
        <f t="shared" ref="I26:I38" si="0">F26*G26</f>
        <v>0</v>
      </c>
    </row>
    <row r="27" spans="1:9" ht="27.2" customHeight="1" x14ac:dyDescent="0.25">
      <c r="A27" s="10">
        <v>2</v>
      </c>
      <c r="B27" s="78" t="s">
        <v>26</v>
      </c>
      <c r="C27" s="78"/>
      <c r="D27" s="68" t="s">
        <v>25</v>
      </c>
      <c r="E27" s="69"/>
      <c r="F27" s="1"/>
      <c r="G27" s="11">
        <v>12</v>
      </c>
      <c r="H27" s="12">
        <f>G27/1.95583</f>
        <v>6.1355025743546223</v>
      </c>
      <c r="I27" s="13">
        <f t="shared" si="0"/>
        <v>0</v>
      </c>
    </row>
    <row r="28" spans="1:9" ht="31.5" customHeight="1" x14ac:dyDescent="0.25">
      <c r="A28" s="10">
        <v>3</v>
      </c>
      <c r="B28" s="60" t="s">
        <v>27</v>
      </c>
      <c r="C28" s="61"/>
      <c r="D28" s="68" t="s">
        <v>28</v>
      </c>
      <c r="E28" s="69"/>
      <c r="F28" s="1"/>
      <c r="G28" s="11">
        <v>29</v>
      </c>
      <c r="H28" s="12">
        <f>G28/1.95583</f>
        <v>14.827464554690337</v>
      </c>
      <c r="I28" s="13">
        <f t="shared" si="0"/>
        <v>0</v>
      </c>
    </row>
    <row r="29" spans="1:9" ht="30" customHeight="1" x14ac:dyDescent="0.25">
      <c r="A29" s="10">
        <v>4</v>
      </c>
      <c r="B29" s="60" t="s">
        <v>29</v>
      </c>
      <c r="C29" s="61"/>
      <c r="D29" s="68" t="s">
        <v>28</v>
      </c>
      <c r="E29" s="69"/>
      <c r="F29" s="1"/>
      <c r="G29" s="11">
        <v>29</v>
      </c>
      <c r="H29" s="12">
        <f t="shared" ref="H29:H78" si="1">G29/1.95583</f>
        <v>14.827464554690337</v>
      </c>
      <c r="I29" s="13">
        <f t="shared" si="0"/>
        <v>0</v>
      </c>
    </row>
    <row r="30" spans="1:9" ht="27.2" customHeight="1" x14ac:dyDescent="0.25">
      <c r="A30" s="10">
        <v>5</v>
      </c>
      <c r="B30" s="60" t="s">
        <v>30</v>
      </c>
      <c r="C30" s="61"/>
      <c r="D30" s="68" t="s">
        <v>31</v>
      </c>
      <c r="E30" s="69"/>
      <c r="F30" s="1"/>
      <c r="G30" s="11">
        <v>12</v>
      </c>
      <c r="H30" s="12">
        <f t="shared" si="1"/>
        <v>6.1355025743546223</v>
      </c>
      <c r="I30" s="13">
        <f t="shared" si="0"/>
        <v>0</v>
      </c>
    </row>
    <row r="31" spans="1:9" ht="27.2" customHeight="1" x14ac:dyDescent="0.25">
      <c r="A31" s="10">
        <v>6</v>
      </c>
      <c r="B31" s="60" t="s">
        <v>32</v>
      </c>
      <c r="C31" s="61"/>
      <c r="D31" s="68" t="s">
        <v>31</v>
      </c>
      <c r="E31" s="69"/>
      <c r="F31" s="1"/>
      <c r="G31" s="11">
        <v>12</v>
      </c>
      <c r="H31" s="12">
        <f t="shared" si="1"/>
        <v>6.1355025743546223</v>
      </c>
      <c r="I31" s="13">
        <f t="shared" si="0"/>
        <v>0</v>
      </c>
    </row>
    <row r="32" spans="1:9" ht="27.2" customHeight="1" x14ac:dyDescent="0.25">
      <c r="A32" s="10">
        <v>7</v>
      </c>
      <c r="B32" s="60" t="s">
        <v>33</v>
      </c>
      <c r="C32" s="61"/>
      <c r="D32" s="68" t="s">
        <v>31</v>
      </c>
      <c r="E32" s="69"/>
      <c r="F32" s="1"/>
      <c r="G32" s="14">
        <v>12</v>
      </c>
      <c r="H32" s="12">
        <f t="shared" si="1"/>
        <v>6.1355025743546223</v>
      </c>
      <c r="I32" s="13">
        <f t="shared" si="0"/>
        <v>0</v>
      </c>
    </row>
    <row r="33" spans="1:9" ht="30.75" customHeight="1" x14ac:dyDescent="0.25">
      <c r="A33" s="10">
        <v>8</v>
      </c>
      <c r="B33" s="62" t="s">
        <v>34</v>
      </c>
      <c r="C33" s="63"/>
      <c r="D33" s="45" t="s">
        <v>35</v>
      </c>
      <c r="E33" s="46"/>
      <c r="F33" s="1"/>
      <c r="G33" s="15">
        <v>18</v>
      </c>
      <c r="H33" s="12">
        <f t="shared" si="1"/>
        <v>9.2032538615319321</v>
      </c>
      <c r="I33" s="13">
        <f t="shared" si="0"/>
        <v>0</v>
      </c>
    </row>
    <row r="34" spans="1:9" ht="27.2" customHeight="1" x14ac:dyDescent="0.25">
      <c r="A34" s="10">
        <v>9</v>
      </c>
      <c r="B34" s="62" t="s">
        <v>36</v>
      </c>
      <c r="C34" s="63"/>
      <c r="D34" s="45" t="s">
        <v>37</v>
      </c>
      <c r="E34" s="46"/>
      <c r="F34" s="1"/>
      <c r="G34" s="16">
        <v>8.9</v>
      </c>
      <c r="H34" s="12">
        <f t="shared" si="1"/>
        <v>4.5504977426463444</v>
      </c>
      <c r="I34" s="13">
        <f t="shared" si="0"/>
        <v>0</v>
      </c>
    </row>
    <row r="35" spans="1:9" ht="27.2" customHeight="1" x14ac:dyDescent="0.25">
      <c r="A35" s="10">
        <v>10</v>
      </c>
      <c r="B35" s="62" t="s">
        <v>38</v>
      </c>
      <c r="C35" s="63"/>
      <c r="D35" s="45" t="s">
        <v>37</v>
      </c>
      <c r="E35" s="46"/>
      <c r="F35" s="1"/>
      <c r="G35" s="15">
        <v>8.9</v>
      </c>
      <c r="H35" s="12">
        <f t="shared" si="1"/>
        <v>4.5504977426463444</v>
      </c>
      <c r="I35" s="13">
        <f t="shared" si="0"/>
        <v>0</v>
      </c>
    </row>
    <row r="36" spans="1:9" ht="27.2" customHeight="1" x14ac:dyDescent="0.25">
      <c r="A36" s="10">
        <v>11</v>
      </c>
      <c r="B36" s="62" t="s">
        <v>39</v>
      </c>
      <c r="C36" s="63"/>
      <c r="D36" s="45" t="s">
        <v>37</v>
      </c>
      <c r="E36" s="46"/>
      <c r="F36" s="1"/>
      <c r="G36" s="16">
        <v>8.9</v>
      </c>
      <c r="H36" s="12">
        <f t="shared" si="1"/>
        <v>4.5504977426463444</v>
      </c>
      <c r="I36" s="13">
        <f t="shared" si="0"/>
        <v>0</v>
      </c>
    </row>
    <row r="37" spans="1:9" ht="27.2" customHeight="1" x14ac:dyDescent="0.25">
      <c r="A37" s="10">
        <v>12</v>
      </c>
      <c r="B37" s="62" t="s">
        <v>40</v>
      </c>
      <c r="C37" s="63"/>
      <c r="D37" s="45" t="s">
        <v>37</v>
      </c>
      <c r="E37" s="46"/>
      <c r="F37" s="1"/>
      <c r="G37" s="15">
        <v>8.9</v>
      </c>
      <c r="H37" s="12">
        <f t="shared" si="1"/>
        <v>4.5504977426463444</v>
      </c>
      <c r="I37" s="13">
        <f t="shared" si="0"/>
        <v>0</v>
      </c>
    </row>
    <row r="38" spans="1:9" ht="27.2" customHeight="1" x14ac:dyDescent="0.25">
      <c r="A38" s="10">
        <v>13</v>
      </c>
      <c r="B38" s="77" t="s">
        <v>41</v>
      </c>
      <c r="C38" s="77"/>
      <c r="D38" s="45"/>
      <c r="E38" s="46"/>
      <c r="F38" s="1"/>
      <c r="G38" s="16">
        <v>50</v>
      </c>
      <c r="H38" s="12">
        <f t="shared" si="1"/>
        <v>25.564594059810926</v>
      </c>
      <c r="I38" s="13">
        <f t="shared" si="0"/>
        <v>0</v>
      </c>
    </row>
    <row r="39" spans="1:9" ht="30" customHeight="1" x14ac:dyDescent="0.25">
      <c r="A39" s="73" t="s">
        <v>42</v>
      </c>
      <c r="B39" s="74"/>
      <c r="C39" s="74"/>
      <c r="D39" s="74"/>
      <c r="E39" s="74"/>
      <c r="F39" s="74"/>
      <c r="G39" s="75"/>
      <c r="H39" s="74"/>
      <c r="I39" s="76"/>
    </row>
    <row r="40" spans="1:9" ht="33.950000000000003" customHeight="1" x14ac:dyDescent="0.25">
      <c r="A40" s="17">
        <v>1</v>
      </c>
      <c r="B40" s="62" t="s">
        <v>45</v>
      </c>
      <c r="C40" s="63"/>
      <c r="D40" s="45" t="s">
        <v>46</v>
      </c>
      <c r="E40" s="46"/>
      <c r="F40" s="1"/>
      <c r="G40" s="16">
        <v>35</v>
      </c>
      <c r="H40" s="12">
        <f t="shared" si="1"/>
        <v>17.895215841867646</v>
      </c>
      <c r="I40" s="13">
        <f>F40*G40</f>
        <v>0</v>
      </c>
    </row>
    <row r="41" spans="1:9" ht="33.950000000000003" customHeight="1" x14ac:dyDescent="0.25">
      <c r="A41" s="17">
        <v>2</v>
      </c>
      <c r="B41" s="62" t="s">
        <v>47</v>
      </c>
      <c r="C41" s="63"/>
      <c r="D41" s="45" t="s">
        <v>48</v>
      </c>
      <c r="E41" s="46"/>
      <c r="F41" s="1"/>
      <c r="G41" s="16">
        <v>39</v>
      </c>
      <c r="H41" s="12">
        <f>G41/1.95583</f>
        <v>19.940383366652522</v>
      </c>
      <c r="I41" s="13">
        <f>F41*G41</f>
        <v>0</v>
      </c>
    </row>
    <row r="42" spans="1:9" s="18" customFormat="1" ht="75.75" customHeight="1" x14ac:dyDescent="0.25">
      <c r="A42" s="17">
        <v>3</v>
      </c>
      <c r="B42" s="62" t="s">
        <v>43</v>
      </c>
      <c r="C42" s="63"/>
      <c r="D42" s="45" t="s">
        <v>44</v>
      </c>
      <c r="E42" s="46"/>
      <c r="F42" s="1"/>
      <c r="G42" s="16">
        <v>99</v>
      </c>
      <c r="H42" s="12">
        <f>G42/1.95583</f>
        <v>50.617896238425629</v>
      </c>
      <c r="I42" s="13">
        <f>F42*G42</f>
        <v>0</v>
      </c>
    </row>
    <row r="43" spans="1:9" ht="33.950000000000003" customHeight="1" x14ac:dyDescent="0.25">
      <c r="A43" s="17">
        <v>4</v>
      </c>
      <c r="B43" s="62" t="s">
        <v>49</v>
      </c>
      <c r="C43" s="63"/>
      <c r="D43" s="45" t="s">
        <v>50</v>
      </c>
      <c r="E43" s="46"/>
      <c r="F43" s="1"/>
      <c r="G43" s="16">
        <v>198</v>
      </c>
      <c r="H43" s="12">
        <f t="shared" si="1"/>
        <v>101.23579247685126</v>
      </c>
      <c r="I43" s="13">
        <f>F43*G43</f>
        <v>0</v>
      </c>
    </row>
    <row r="44" spans="1:9" ht="33.950000000000003" customHeight="1" x14ac:dyDescent="0.25">
      <c r="A44" s="17">
        <v>5</v>
      </c>
      <c r="B44" s="62" t="s">
        <v>51</v>
      </c>
      <c r="C44" s="63"/>
      <c r="D44" s="45" t="s">
        <v>52</v>
      </c>
      <c r="E44" s="46"/>
      <c r="F44" s="1"/>
      <c r="G44" s="19">
        <v>9.9</v>
      </c>
      <c r="H44" s="12">
        <f t="shared" si="1"/>
        <v>5.0617896238425635</v>
      </c>
      <c r="I44" s="13">
        <f>F44*G44</f>
        <v>0</v>
      </c>
    </row>
    <row r="45" spans="1:9" ht="30" customHeight="1" x14ac:dyDescent="0.25">
      <c r="A45" s="57" t="s">
        <v>53</v>
      </c>
      <c r="B45" s="58"/>
      <c r="C45" s="58"/>
      <c r="D45" s="58"/>
      <c r="E45" s="58"/>
      <c r="F45" s="58"/>
      <c r="G45" s="70"/>
      <c r="H45" s="58"/>
      <c r="I45" s="59"/>
    </row>
    <row r="46" spans="1:9" ht="30" customHeight="1" x14ac:dyDescent="0.25">
      <c r="A46" s="10">
        <v>1</v>
      </c>
      <c r="B46" s="60" t="s">
        <v>54</v>
      </c>
      <c r="C46" s="61"/>
      <c r="D46" s="68" t="s">
        <v>55</v>
      </c>
      <c r="E46" s="69"/>
      <c r="F46" s="1"/>
      <c r="G46" s="11">
        <v>32</v>
      </c>
      <c r="H46" s="12">
        <f t="shared" si="1"/>
        <v>16.361340198278992</v>
      </c>
      <c r="I46" s="13">
        <f t="shared" ref="I46:I68" si="2">F46*G46</f>
        <v>0</v>
      </c>
    </row>
    <row r="47" spans="1:9" ht="30" customHeight="1" x14ac:dyDescent="0.25">
      <c r="A47" s="10">
        <v>2</v>
      </c>
      <c r="B47" s="62" t="s">
        <v>56</v>
      </c>
      <c r="C47" s="63"/>
      <c r="D47" s="45" t="s">
        <v>57</v>
      </c>
      <c r="E47" s="46"/>
      <c r="F47" s="1"/>
      <c r="G47" s="16">
        <v>15</v>
      </c>
      <c r="H47" s="12">
        <f t="shared" si="1"/>
        <v>7.6693782179432777</v>
      </c>
      <c r="I47" s="13">
        <f t="shared" si="2"/>
        <v>0</v>
      </c>
    </row>
    <row r="48" spans="1:9" s="18" customFormat="1" ht="33.950000000000003" customHeight="1" x14ac:dyDescent="0.25">
      <c r="A48" s="10">
        <v>3</v>
      </c>
      <c r="B48" s="60" t="s">
        <v>58</v>
      </c>
      <c r="C48" s="61"/>
      <c r="D48" s="45" t="s">
        <v>59</v>
      </c>
      <c r="E48" s="46"/>
      <c r="F48" s="1"/>
      <c r="G48" s="15">
        <v>35</v>
      </c>
      <c r="H48" s="12">
        <f t="shared" si="1"/>
        <v>17.895215841867646</v>
      </c>
      <c r="I48" s="13">
        <f t="shared" si="2"/>
        <v>0</v>
      </c>
    </row>
    <row r="49" spans="1:9" ht="33.950000000000003" customHeight="1" x14ac:dyDescent="0.25">
      <c r="A49" s="10">
        <v>4</v>
      </c>
      <c r="B49" s="62" t="s">
        <v>60</v>
      </c>
      <c r="C49" s="63"/>
      <c r="D49" s="45" t="s">
        <v>61</v>
      </c>
      <c r="E49" s="46"/>
      <c r="F49" s="1"/>
      <c r="G49" s="16">
        <v>39</v>
      </c>
      <c r="H49" s="12">
        <f t="shared" si="1"/>
        <v>19.940383366652522</v>
      </c>
      <c r="I49" s="13">
        <f t="shared" si="2"/>
        <v>0</v>
      </c>
    </row>
    <row r="50" spans="1:9" ht="30" customHeight="1" x14ac:dyDescent="0.25">
      <c r="A50" s="10">
        <v>5</v>
      </c>
      <c r="B50" s="62" t="s">
        <v>62</v>
      </c>
      <c r="C50" s="63"/>
      <c r="D50" s="45" t="s">
        <v>63</v>
      </c>
      <c r="E50" s="46"/>
      <c r="F50" s="1"/>
      <c r="G50" s="16">
        <v>15</v>
      </c>
      <c r="H50" s="12">
        <f t="shared" si="1"/>
        <v>7.6693782179432777</v>
      </c>
      <c r="I50" s="13">
        <f t="shared" si="2"/>
        <v>0</v>
      </c>
    </row>
    <row r="51" spans="1:9" ht="50.25" customHeight="1" x14ac:dyDescent="0.25">
      <c r="A51" s="10">
        <v>6</v>
      </c>
      <c r="B51" s="60" t="s">
        <v>64</v>
      </c>
      <c r="C51" s="61"/>
      <c r="D51" s="45" t="s">
        <v>65</v>
      </c>
      <c r="E51" s="46"/>
      <c r="F51" s="1"/>
      <c r="G51" s="15">
        <v>33.33</v>
      </c>
      <c r="H51" s="12">
        <f t="shared" si="1"/>
        <v>17.04135840026996</v>
      </c>
      <c r="I51" s="13">
        <f t="shared" si="2"/>
        <v>0</v>
      </c>
    </row>
    <row r="52" spans="1:9" ht="33.950000000000003" customHeight="1" x14ac:dyDescent="0.25">
      <c r="A52" s="10">
        <v>7</v>
      </c>
      <c r="B52" s="62" t="s">
        <v>66</v>
      </c>
      <c r="C52" s="63"/>
      <c r="D52" s="45" t="s">
        <v>46</v>
      </c>
      <c r="E52" s="46"/>
      <c r="F52" s="1"/>
      <c r="G52" s="16">
        <v>15</v>
      </c>
      <c r="H52" s="12">
        <f t="shared" si="1"/>
        <v>7.6693782179432777</v>
      </c>
      <c r="I52" s="13">
        <f t="shared" si="2"/>
        <v>0</v>
      </c>
    </row>
    <row r="53" spans="1:9" ht="33.950000000000003" customHeight="1" x14ac:dyDescent="0.25">
      <c r="A53" s="10">
        <v>8</v>
      </c>
      <c r="B53" s="62" t="s">
        <v>67</v>
      </c>
      <c r="C53" s="63"/>
      <c r="D53" s="45" t="s">
        <v>68</v>
      </c>
      <c r="E53" s="46"/>
      <c r="F53" s="1"/>
      <c r="G53" s="15">
        <v>6.9</v>
      </c>
      <c r="H53" s="12">
        <f t="shared" si="1"/>
        <v>3.5279139802539077</v>
      </c>
      <c r="I53" s="13">
        <f t="shared" si="2"/>
        <v>0</v>
      </c>
    </row>
    <row r="54" spans="1:9" ht="44.25" customHeight="1" x14ac:dyDescent="0.25">
      <c r="A54" s="10">
        <v>9</v>
      </c>
      <c r="B54" s="62" t="s">
        <v>69</v>
      </c>
      <c r="C54" s="63"/>
      <c r="D54" s="45" t="s">
        <v>70</v>
      </c>
      <c r="E54" s="46"/>
      <c r="F54" s="1"/>
      <c r="G54" s="16">
        <v>19</v>
      </c>
      <c r="H54" s="12">
        <f t="shared" si="1"/>
        <v>9.7145457427281521</v>
      </c>
      <c r="I54" s="13">
        <f t="shared" si="2"/>
        <v>0</v>
      </c>
    </row>
    <row r="55" spans="1:9" ht="30" customHeight="1" x14ac:dyDescent="0.25">
      <c r="A55" s="10">
        <v>10</v>
      </c>
      <c r="B55" s="62" t="s">
        <v>71</v>
      </c>
      <c r="C55" s="63"/>
      <c r="D55" s="45" t="s">
        <v>72</v>
      </c>
      <c r="E55" s="46"/>
      <c r="F55" s="1"/>
      <c r="G55" s="16">
        <v>29</v>
      </c>
      <c r="H55" s="12">
        <f t="shared" si="1"/>
        <v>14.827464554690337</v>
      </c>
      <c r="I55" s="13">
        <f t="shared" si="2"/>
        <v>0</v>
      </c>
    </row>
    <row r="56" spans="1:9" ht="30" customHeight="1" x14ac:dyDescent="0.25">
      <c r="A56" s="10">
        <v>11</v>
      </c>
      <c r="B56" s="62" t="s">
        <v>73</v>
      </c>
      <c r="C56" s="63"/>
      <c r="D56" s="45" t="s">
        <v>74</v>
      </c>
      <c r="E56" s="46"/>
      <c r="F56" s="1"/>
      <c r="G56" s="16">
        <v>7</v>
      </c>
      <c r="H56" s="12">
        <f t="shared" si="1"/>
        <v>3.5790431683735293</v>
      </c>
      <c r="I56" s="13">
        <f t="shared" si="2"/>
        <v>0</v>
      </c>
    </row>
    <row r="57" spans="1:9" ht="28.35" customHeight="1" x14ac:dyDescent="0.25">
      <c r="A57" s="10">
        <v>12</v>
      </c>
      <c r="B57" s="62" t="s">
        <v>75</v>
      </c>
      <c r="C57" s="63"/>
      <c r="D57" s="45" t="s">
        <v>76</v>
      </c>
      <c r="E57" s="46"/>
      <c r="F57" s="1"/>
      <c r="G57" s="16">
        <v>35</v>
      </c>
      <c r="H57" s="12">
        <f t="shared" si="1"/>
        <v>17.895215841867646</v>
      </c>
      <c r="I57" s="13">
        <f t="shared" si="2"/>
        <v>0</v>
      </c>
    </row>
    <row r="58" spans="1:9" ht="28.35" customHeight="1" x14ac:dyDescent="0.25">
      <c r="A58" s="10">
        <v>13</v>
      </c>
      <c r="B58" s="62" t="s">
        <v>77</v>
      </c>
      <c r="C58" s="63"/>
      <c r="D58" s="45" t="s">
        <v>78</v>
      </c>
      <c r="E58" s="46"/>
      <c r="F58" s="1"/>
      <c r="G58" s="16">
        <v>23</v>
      </c>
      <c r="H58" s="12">
        <f t="shared" si="1"/>
        <v>11.759713267513025</v>
      </c>
      <c r="I58" s="13">
        <f t="shared" si="2"/>
        <v>0</v>
      </c>
    </row>
    <row r="59" spans="1:9" ht="28.35" customHeight="1" x14ac:dyDescent="0.25">
      <c r="A59" s="10">
        <v>14</v>
      </c>
      <c r="B59" s="71" t="s">
        <v>79</v>
      </c>
      <c r="C59" s="72"/>
      <c r="D59" s="45" t="s">
        <v>80</v>
      </c>
      <c r="E59" s="46"/>
      <c r="F59" s="1"/>
      <c r="G59" s="16">
        <v>8.9</v>
      </c>
      <c r="H59" s="12">
        <f t="shared" si="1"/>
        <v>4.5504977426463444</v>
      </c>
      <c r="I59" s="13">
        <f t="shared" si="2"/>
        <v>0</v>
      </c>
    </row>
    <row r="60" spans="1:9" ht="48.75" customHeight="1" x14ac:dyDescent="0.25">
      <c r="A60" s="10">
        <v>15</v>
      </c>
      <c r="B60" s="62" t="s">
        <v>81</v>
      </c>
      <c r="C60" s="63"/>
      <c r="D60" s="45" t="s">
        <v>82</v>
      </c>
      <c r="E60" s="46"/>
      <c r="F60" s="1"/>
      <c r="G60" s="16">
        <v>14</v>
      </c>
      <c r="H60" s="12">
        <f t="shared" si="1"/>
        <v>7.1580863367470586</v>
      </c>
      <c r="I60" s="13">
        <f t="shared" si="2"/>
        <v>0</v>
      </c>
    </row>
    <row r="61" spans="1:9" ht="28.35" customHeight="1" x14ac:dyDescent="0.25">
      <c r="A61" s="10">
        <v>16</v>
      </c>
      <c r="B61" s="62" t="s">
        <v>83</v>
      </c>
      <c r="C61" s="63"/>
      <c r="D61" s="45" t="s">
        <v>84</v>
      </c>
      <c r="E61" s="46"/>
      <c r="F61" s="1"/>
      <c r="G61" s="16">
        <v>6.9</v>
      </c>
      <c r="H61" s="12">
        <f t="shared" si="1"/>
        <v>3.5279139802539077</v>
      </c>
      <c r="I61" s="13">
        <f t="shared" si="2"/>
        <v>0</v>
      </c>
    </row>
    <row r="62" spans="1:9" ht="33.950000000000003" customHeight="1" x14ac:dyDescent="0.25">
      <c r="A62" s="10">
        <v>17</v>
      </c>
      <c r="B62" s="64" t="s">
        <v>85</v>
      </c>
      <c r="C62" s="65"/>
      <c r="D62" s="45" t="s">
        <v>86</v>
      </c>
      <c r="E62" s="46"/>
      <c r="F62" s="1"/>
      <c r="G62" s="16">
        <v>7.9</v>
      </c>
      <c r="H62" s="12">
        <f t="shared" si="1"/>
        <v>4.0392058614501263</v>
      </c>
      <c r="I62" s="13">
        <f t="shared" si="2"/>
        <v>0</v>
      </c>
    </row>
    <row r="63" spans="1:9" ht="46.5" customHeight="1" x14ac:dyDescent="0.25">
      <c r="A63" s="10">
        <v>18</v>
      </c>
      <c r="B63" s="62" t="s">
        <v>87</v>
      </c>
      <c r="C63" s="63"/>
      <c r="D63" s="45" t="s">
        <v>88</v>
      </c>
      <c r="E63" s="46"/>
      <c r="F63" s="1"/>
      <c r="G63" s="15">
        <v>12</v>
      </c>
      <c r="H63" s="12">
        <f t="shared" si="1"/>
        <v>6.1355025743546223</v>
      </c>
      <c r="I63" s="13">
        <f t="shared" si="2"/>
        <v>0</v>
      </c>
    </row>
    <row r="64" spans="1:9" ht="33.950000000000003" customHeight="1" x14ac:dyDescent="0.25">
      <c r="A64" s="10">
        <v>19</v>
      </c>
      <c r="B64" s="62" t="s">
        <v>89</v>
      </c>
      <c r="C64" s="63"/>
      <c r="D64" s="45" t="s">
        <v>90</v>
      </c>
      <c r="E64" s="46"/>
      <c r="F64" s="1"/>
      <c r="G64" s="16">
        <v>19</v>
      </c>
      <c r="H64" s="12">
        <f t="shared" si="1"/>
        <v>9.7145457427281521</v>
      </c>
      <c r="I64" s="13">
        <f t="shared" si="2"/>
        <v>0</v>
      </c>
    </row>
    <row r="65" spans="1:9" ht="28.35" customHeight="1" x14ac:dyDescent="0.25">
      <c r="A65" s="10">
        <v>20</v>
      </c>
      <c r="B65" s="60" t="s">
        <v>91</v>
      </c>
      <c r="C65" s="61"/>
      <c r="D65" s="45" t="s">
        <v>92</v>
      </c>
      <c r="E65" s="46"/>
      <c r="F65" s="1"/>
      <c r="G65" s="15">
        <v>25</v>
      </c>
      <c r="H65" s="12">
        <f t="shared" si="1"/>
        <v>12.782297029905463</v>
      </c>
      <c r="I65" s="13">
        <f t="shared" si="2"/>
        <v>0</v>
      </c>
    </row>
    <row r="66" spans="1:9" ht="33.950000000000003" customHeight="1" x14ac:dyDescent="0.25">
      <c r="A66" s="10">
        <v>21</v>
      </c>
      <c r="B66" s="60" t="s">
        <v>93</v>
      </c>
      <c r="C66" s="61"/>
      <c r="D66" s="45" t="s">
        <v>94</v>
      </c>
      <c r="E66" s="46"/>
      <c r="F66" s="1"/>
      <c r="G66" s="16">
        <v>6</v>
      </c>
      <c r="H66" s="12">
        <f t="shared" si="1"/>
        <v>3.0677512871773112</v>
      </c>
      <c r="I66" s="13">
        <f t="shared" si="2"/>
        <v>0</v>
      </c>
    </row>
    <row r="67" spans="1:9" ht="28.35" customHeight="1" x14ac:dyDescent="0.25">
      <c r="A67" s="10">
        <v>22</v>
      </c>
      <c r="B67" s="60" t="s">
        <v>95</v>
      </c>
      <c r="C67" s="61"/>
      <c r="D67" s="45" t="s">
        <v>96</v>
      </c>
      <c r="E67" s="46"/>
      <c r="F67" s="1"/>
      <c r="G67" s="15">
        <v>7.9</v>
      </c>
      <c r="H67" s="12">
        <f t="shared" si="1"/>
        <v>4.0392058614501263</v>
      </c>
      <c r="I67" s="13">
        <f t="shared" si="2"/>
        <v>0</v>
      </c>
    </row>
    <row r="68" spans="1:9" ht="28.35" customHeight="1" x14ac:dyDescent="0.25">
      <c r="A68" s="10">
        <v>23</v>
      </c>
      <c r="B68" s="60" t="s">
        <v>97</v>
      </c>
      <c r="C68" s="61"/>
      <c r="D68" s="68" t="s">
        <v>98</v>
      </c>
      <c r="E68" s="69"/>
      <c r="F68" s="1"/>
      <c r="G68" s="14">
        <v>20</v>
      </c>
      <c r="H68" s="12">
        <f t="shared" si="1"/>
        <v>10.22583762392437</v>
      </c>
      <c r="I68" s="13">
        <f t="shared" si="2"/>
        <v>0</v>
      </c>
    </row>
    <row r="69" spans="1:9" ht="30" customHeight="1" x14ac:dyDescent="0.25">
      <c r="A69" s="57" t="s">
        <v>99</v>
      </c>
      <c r="B69" s="58"/>
      <c r="C69" s="58"/>
      <c r="D69" s="58"/>
      <c r="E69" s="58"/>
      <c r="F69" s="58"/>
      <c r="G69" s="70"/>
      <c r="H69" s="58"/>
      <c r="I69" s="59"/>
    </row>
    <row r="70" spans="1:9" ht="33.950000000000003" customHeight="1" x14ac:dyDescent="0.25">
      <c r="A70" s="17">
        <v>1</v>
      </c>
      <c r="B70" s="62" t="s">
        <v>100</v>
      </c>
      <c r="C70" s="63"/>
      <c r="D70" s="45" t="s">
        <v>101</v>
      </c>
      <c r="E70" s="46"/>
      <c r="F70" s="1"/>
      <c r="G70" s="20">
        <v>42.99</v>
      </c>
      <c r="H70" s="12">
        <f t="shared" si="1"/>
        <v>21.980437972625435</v>
      </c>
      <c r="I70" s="13">
        <f>F70*G70</f>
        <v>0</v>
      </c>
    </row>
    <row r="71" spans="1:9" ht="33.950000000000003" customHeight="1" x14ac:dyDescent="0.25">
      <c r="A71" s="17">
        <v>2</v>
      </c>
      <c r="B71" s="64" t="s">
        <v>102</v>
      </c>
      <c r="C71" s="65"/>
      <c r="D71" s="45" t="s">
        <v>103</v>
      </c>
      <c r="E71" s="46"/>
      <c r="F71" s="1"/>
      <c r="G71" s="16">
        <v>49</v>
      </c>
      <c r="H71" s="12">
        <f t="shared" si="1"/>
        <v>25.053302178614707</v>
      </c>
      <c r="I71" s="13">
        <f>F71*G71</f>
        <v>0</v>
      </c>
    </row>
    <row r="72" spans="1:9" ht="33.950000000000003" customHeight="1" x14ac:dyDescent="0.25">
      <c r="A72" s="17">
        <v>3</v>
      </c>
      <c r="B72" s="60" t="s">
        <v>104</v>
      </c>
      <c r="C72" s="61"/>
      <c r="D72" s="45" t="s">
        <v>105</v>
      </c>
      <c r="E72" s="46"/>
      <c r="F72" s="1"/>
      <c r="G72" s="16">
        <v>34.99</v>
      </c>
      <c r="H72" s="12">
        <f t="shared" si="1"/>
        <v>17.890102923055686</v>
      </c>
      <c r="I72" s="13">
        <f>F72*G72</f>
        <v>0</v>
      </c>
    </row>
    <row r="73" spans="1:9" ht="28.35" customHeight="1" x14ac:dyDescent="0.25">
      <c r="A73" s="17">
        <v>4</v>
      </c>
      <c r="B73" s="66" t="s">
        <v>106</v>
      </c>
      <c r="C73" s="67"/>
      <c r="D73" s="45" t="s">
        <v>107</v>
      </c>
      <c r="E73" s="46"/>
      <c r="F73" s="1"/>
      <c r="G73" s="16">
        <v>44.99</v>
      </c>
      <c r="H73" s="12">
        <f t="shared" si="1"/>
        <v>23.003021735017871</v>
      </c>
      <c r="I73" s="13">
        <f>F73*G73</f>
        <v>0</v>
      </c>
    </row>
    <row r="74" spans="1:9" ht="30" customHeight="1" x14ac:dyDescent="0.25">
      <c r="A74" s="57" t="s">
        <v>108</v>
      </c>
      <c r="B74" s="58"/>
      <c r="C74" s="58"/>
      <c r="D74" s="58"/>
      <c r="E74" s="58"/>
      <c r="F74" s="58"/>
      <c r="G74" s="58"/>
      <c r="H74" s="58"/>
      <c r="I74" s="59"/>
    </row>
    <row r="75" spans="1:9" ht="30" customHeight="1" x14ac:dyDescent="0.25">
      <c r="A75" s="17">
        <v>1</v>
      </c>
      <c r="B75" s="60" t="s">
        <v>109</v>
      </c>
      <c r="C75" s="61"/>
      <c r="D75" s="45" t="s">
        <v>110</v>
      </c>
      <c r="E75" s="46"/>
      <c r="F75" s="1"/>
      <c r="G75" s="16">
        <v>10</v>
      </c>
      <c r="H75" s="12">
        <f t="shared" si="1"/>
        <v>5.1129188119621851</v>
      </c>
      <c r="I75" s="13">
        <f>F75*G75</f>
        <v>0</v>
      </c>
    </row>
    <row r="76" spans="1:9" ht="30" customHeight="1" x14ac:dyDescent="0.25">
      <c r="A76" s="17">
        <v>2</v>
      </c>
      <c r="B76" s="60" t="s">
        <v>111</v>
      </c>
      <c r="C76" s="61"/>
      <c r="D76" s="45" t="s">
        <v>112</v>
      </c>
      <c r="E76" s="46"/>
      <c r="F76" s="1"/>
      <c r="G76" s="16">
        <v>10</v>
      </c>
      <c r="H76" s="12">
        <f t="shared" si="1"/>
        <v>5.1129188119621851</v>
      </c>
      <c r="I76" s="13">
        <f>F76*G76</f>
        <v>0</v>
      </c>
    </row>
    <row r="77" spans="1:9" ht="30" customHeight="1" x14ac:dyDescent="0.25">
      <c r="A77" s="17">
        <v>3</v>
      </c>
      <c r="B77" s="62" t="s">
        <v>113</v>
      </c>
      <c r="C77" s="63"/>
      <c r="D77" s="45" t="s">
        <v>114</v>
      </c>
      <c r="E77" s="46"/>
      <c r="F77" s="1"/>
      <c r="G77" s="16">
        <v>10</v>
      </c>
      <c r="H77" s="12">
        <f t="shared" si="1"/>
        <v>5.1129188119621851</v>
      </c>
      <c r="I77" s="13">
        <f>F77*G77</f>
        <v>0</v>
      </c>
    </row>
    <row r="78" spans="1:9" ht="30" customHeight="1" x14ac:dyDescent="0.25">
      <c r="A78" s="17">
        <v>4</v>
      </c>
      <c r="B78" s="44" t="s">
        <v>115</v>
      </c>
      <c r="C78" s="44"/>
      <c r="D78" s="45" t="s">
        <v>112</v>
      </c>
      <c r="E78" s="46"/>
      <c r="F78" s="2"/>
      <c r="G78" s="16">
        <v>10</v>
      </c>
      <c r="H78" s="21">
        <f t="shared" si="1"/>
        <v>5.1129188119621851</v>
      </c>
      <c r="I78" s="22">
        <f>F78*G78</f>
        <v>0</v>
      </c>
    </row>
    <row r="79" spans="1:9" ht="33.950000000000003" customHeight="1" x14ac:dyDescent="0.25">
      <c r="A79" s="23"/>
      <c r="B79" s="47"/>
      <c r="C79" s="48"/>
      <c r="D79" s="49" t="s">
        <v>116</v>
      </c>
      <c r="E79" s="50"/>
      <c r="F79" s="51"/>
      <c r="G79" s="52">
        <f>SUM(I26:I78)</f>
        <v>0</v>
      </c>
      <c r="H79" s="53"/>
      <c r="I79" s="54"/>
    </row>
    <row r="80" spans="1:9" ht="33.950000000000003" customHeight="1" x14ac:dyDescent="0.25">
      <c r="A80" s="23"/>
      <c r="B80" s="24"/>
      <c r="C80" s="24"/>
      <c r="D80" s="55" t="s">
        <v>117</v>
      </c>
      <c r="E80" s="55"/>
      <c r="F80" s="55"/>
      <c r="G80" s="56">
        <f>G79*20%</f>
        <v>0</v>
      </c>
      <c r="H80" s="56"/>
      <c r="I80" s="56"/>
    </row>
    <row r="81" spans="1:9" ht="33.950000000000003" customHeight="1" x14ac:dyDescent="0.25">
      <c r="A81" s="23"/>
      <c r="B81" s="24"/>
      <c r="C81" s="24"/>
      <c r="D81" s="25"/>
      <c r="E81" s="25"/>
      <c r="F81" s="25"/>
      <c r="G81" s="26"/>
      <c r="H81" s="26"/>
      <c r="I81" s="26"/>
    </row>
    <row r="82" spans="1:9" ht="33.75" customHeight="1" x14ac:dyDescent="0.25">
      <c r="A82" s="39"/>
      <c r="B82" s="39"/>
      <c r="C82" s="39"/>
      <c r="D82" s="41" t="s">
        <v>120</v>
      </c>
      <c r="E82" s="41"/>
      <c r="F82" s="41"/>
      <c r="G82" s="42">
        <f>G79-G80</f>
        <v>0</v>
      </c>
      <c r="H82" s="42"/>
      <c r="I82" s="42"/>
    </row>
    <row r="83" spans="1:9" ht="18" customHeight="1" x14ac:dyDescent="0.25">
      <c r="A83" s="39"/>
      <c r="B83" s="39"/>
      <c r="C83" s="39"/>
      <c r="D83" s="39"/>
      <c r="E83" s="39"/>
      <c r="F83" s="39"/>
      <c r="G83" s="39"/>
      <c r="H83" s="39"/>
      <c r="I83" s="39"/>
    </row>
    <row r="84" spans="1:9" ht="33.75" customHeight="1" x14ac:dyDescent="0.25">
      <c r="A84" s="39"/>
      <c r="B84" s="39"/>
      <c r="C84" s="39"/>
      <c r="D84" s="41" t="s">
        <v>126</v>
      </c>
      <c r="E84" s="41"/>
      <c r="F84" s="41"/>
      <c r="G84" s="43">
        <f>G82/1.95583</f>
        <v>0</v>
      </c>
      <c r="H84" s="43"/>
      <c r="I84" s="43"/>
    </row>
    <row r="85" spans="1:9" ht="48" customHeight="1" x14ac:dyDescent="0.25">
      <c r="A85" s="40" t="s">
        <v>125</v>
      </c>
      <c r="B85" s="40"/>
      <c r="C85" s="40"/>
      <c r="D85" s="40"/>
      <c r="E85" s="34" t="s">
        <v>124</v>
      </c>
      <c r="F85" s="34"/>
      <c r="G85" s="34"/>
      <c r="H85" s="35" t="s">
        <v>123</v>
      </c>
      <c r="I85" s="35"/>
    </row>
    <row r="86" spans="1:9" x14ac:dyDescent="0.25">
      <c r="A86" s="36" t="s">
        <v>122</v>
      </c>
      <c r="B86" s="36"/>
      <c r="C86" s="36"/>
      <c r="D86" s="36"/>
      <c r="E86" s="37" t="s">
        <v>121</v>
      </c>
      <c r="F86" s="36"/>
      <c r="G86" s="36"/>
      <c r="H86" s="3"/>
      <c r="I86" s="3"/>
    </row>
    <row r="87" spans="1:9" ht="3" customHeight="1" x14ac:dyDescent="0.25">
      <c r="A87" s="27"/>
      <c r="B87" s="28" t="s">
        <v>118</v>
      </c>
      <c r="C87" s="28"/>
      <c r="D87" s="29" t="s">
        <v>119</v>
      </c>
      <c r="E87" s="4"/>
      <c r="F87" s="30"/>
      <c r="G87" s="31"/>
      <c r="H87" s="31"/>
      <c r="I87" s="4"/>
    </row>
    <row r="88" spans="1:9" x14ac:dyDescent="0.25">
      <c r="A88" s="36"/>
      <c r="B88" s="36"/>
      <c r="C88" s="36"/>
      <c r="D88" s="36"/>
      <c r="E88" s="36"/>
      <c r="F88" s="36"/>
      <c r="G88" s="36"/>
      <c r="H88" s="36"/>
      <c r="I88" s="36"/>
    </row>
    <row r="96" spans="1:9" x14ac:dyDescent="0.25">
      <c r="A96" s="32"/>
      <c r="B96" s="32"/>
      <c r="C96" s="32"/>
      <c r="D96" s="32"/>
      <c r="E96" s="32"/>
      <c r="F96" s="32"/>
      <c r="G96" s="33"/>
      <c r="H96" s="33"/>
      <c r="I96" s="32"/>
    </row>
    <row r="101" ht="0" hidden="1" x14ac:dyDescent="0.25"/>
    <row r="102" ht="0" hidden="1" x14ac:dyDescent="0.25"/>
    <row r="103" ht="0.75" hidden="1" customHeight="1" x14ac:dyDescent="0.25"/>
  </sheetData>
  <sheetProtection algorithmName="SHA-512" hashValue="CZVX//vVzUTbg5LtkxdSxiVTaogieiFnEz361PxHqx31KLt7H0273h0ecJBmRS8sGrhXC6xqe9DQuIrtXt7imA==" saltValue="fd6XsM6ox5p+5EvYi6xyRQ==" spinCount="100000" sheet="1" objects="1" scenarios="1"/>
  <mergeCells count="148">
    <mergeCell ref="A1:I1"/>
    <mergeCell ref="A2:I2"/>
    <mergeCell ref="A3:I3"/>
    <mergeCell ref="A4:I4"/>
    <mergeCell ref="A5:I5"/>
    <mergeCell ref="A6:I6"/>
    <mergeCell ref="A7:I7"/>
    <mergeCell ref="A8:D8"/>
    <mergeCell ref="A9:B9"/>
    <mergeCell ref="C9:D9"/>
    <mergeCell ref="A10:D10"/>
    <mergeCell ref="A11:D11"/>
    <mergeCell ref="A12:D12"/>
    <mergeCell ref="A13:D13"/>
    <mergeCell ref="A14:D14"/>
    <mergeCell ref="A21:D21"/>
    <mergeCell ref="B24:C24"/>
    <mergeCell ref="D24:E24"/>
    <mergeCell ref="G24:H24"/>
    <mergeCell ref="A25:I25"/>
    <mergeCell ref="B26:C26"/>
    <mergeCell ref="D26:E26"/>
    <mergeCell ref="A15:D15"/>
    <mergeCell ref="A16:D16"/>
    <mergeCell ref="A17:D17"/>
    <mergeCell ref="A18:D18"/>
    <mergeCell ref="A19:D19"/>
    <mergeCell ref="A20:D20"/>
    <mergeCell ref="B30:C30"/>
    <mergeCell ref="D30:E30"/>
    <mergeCell ref="B31:C31"/>
    <mergeCell ref="D31:E31"/>
    <mergeCell ref="B32:C32"/>
    <mergeCell ref="D32:E32"/>
    <mergeCell ref="B27:C27"/>
    <mergeCell ref="D27:E27"/>
    <mergeCell ref="B28:C28"/>
    <mergeCell ref="D28:E28"/>
    <mergeCell ref="B29:C29"/>
    <mergeCell ref="D29:E29"/>
    <mergeCell ref="B36:C36"/>
    <mergeCell ref="D36:E36"/>
    <mergeCell ref="B37:C37"/>
    <mergeCell ref="D37:E37"/>
    <mergeCell ref="B38:C38"/>
    <mergeCell ref="D38:E38"/>
    <mergeCell ref="B33:C33"/>
    <mergeCell ref="D33:E33"/>
    <mergeCell ref="B34:C34"/>
    <mergeCell ref="D34:E34"/>
    <mergeCell ref="B35:C35"/>
    <mergeCell ref="D35:E35"/>
    <mergeCell ref="B43:C43"/>
    <mergeCell ref="D43:E43"/>
    <mergeCell ref="B44:C44"/>
    <mergeCell ref="D44:E44"/>
    <mergeCell ref="A45:I45"/>
    <mergeCell ref="B46:C46"/>
    <mergeCell ref="D46:E46"/>
    <mergeCell ref="A39:I39"/>
    <mergeCell ref="B42:C42"/>
    <mergeCell ref="D42:E42"/>
    <mergeCell ref="B40:C40"/>
    <mergeCell ref="D40:E40"/>
    <mergeCell ref="B41:C41"/>
    <mergeCell ref="D41:E41"/>
    <mergeCell ref="B50:C50"/>
    <mergeCell ref="D50:E50"/>
    <mergeCell ref="B51:C51"/>
    <mergeCell ref="D51:E51"/>
    <mergeCell ref="B47:C47"/>
    <mergeCell ref="D47:E47"/>
    <mergeCell ref="B48:C48"/>
    <mergeCell ref="D48:E48"/>
    <mergeCell ref="B49:C49"/>
    <mergeCell ref="D49:E49"/>
    <mergeCell ref="B55:C55"/>
    <mergeCell ref="D55:E55"/>
    <mergeCell ref="B56:C56"/>
    <mergeCell ref="D56:E56"/>
    <mergeCell ref="B57:C57"/>
    <mergeCell ref="D57:E57"/>
    <mergeCell ref="B52:C52"/>
    <mergeCell ref="D52:E52"/>
    <mergeCell ref="B53:C53"/>
    <mergeCell ref="D53:E53"/>
    <mergeCell ref="B54:C54"/>
    <mergeCell ref="D54:E54"/>
    <mergeCell ref="B61:C61"/>
    <mergeCell ref="D61:E61"/>
    <mergeCell ref="B62:C62"/>
    <mergeCell ref="D62:E62"/>
    <mergeCell ref="B63:C63"/>
    <mergeCell ref="D63:E63"/>
    <mergeCell ref="B58:C58"/>
    <mergeCell ref="D58:E58"/>
    <mergeCell ref="B59:C59"/>
    <mergeCell ref="D59:E59"/>
    <mergeCell ref="B60:C60"/>
    <mergeCell ref="D60:E60"/>
    <mergeCell ref="B67:C67"/>
    <mergeCell ref="D67:E67"/>
    <mergeCell ref="B68:C68"/>
    <mergeCell ref="D68:E68"/>
    <mergeCell ref="A69:I69"/>
    <mergeCell ref="B70:C70"/>
    <mergeCell ref="D70:E70"/>
    <mergeCell ref="B64:C64"/>
    <mergeCell ref="D64:E64"/>
    <mergeCell ref="B65:C65"/>
    <mergeCell ref="D65:E65"/>
    <mergeCell ref="B66:C66"/>
    <mergeCell ref="D66:E66"/>
    <mergeCell ref="D75:E75"/>
    <mergeCell ref="B76:C76"/>
    <mergeCell ref="D76:E76"/>
    <mergeCell ref="B77:C77"/>
    <mergeCell ref="D77:E77"/>
    <mergeCell ref="B71:C71"/>
    <mergeCell ref="D71:E71"/>
    <mergeCell ref="B72:C72"/>
    <mergeCell ref="D72:E72"/>
    <mergeCell ref="B73:C73"/>
    <mergeCell ref="D73:E73"/>
    <mergeCell ref="E85:G85"/>
    <mergeCell ref="H85:I85"/>
    <mergeCell ref="A86:D86"/>
    <mergeCell ref="E86:G86"/>
    <mergeCell ref="A22:I22"/>
    <mergeCell ref="E8:I21"/>
    <mergeCell ref="A88:I88"/>
    <mergeCell ref="A82:C82"/>
    <mergeCell ref="A83:I83"/>
    <mergeCell ref="A84:C84"/>
    <mergeCell ref="A85:D85"/>
    <mergeCell ref="D82:F82"/>
    <mergeCell ref="G82:I82"/>
    <mergeCell ref="D84:F84"/>
    <mergeCell ref="G84:I84"/>
    <mergeCell ref="B78:C78"/>
    <mergeCell ref="D78:E78"/>
    <mergeCell ref="B79:C79"/>
    <mergeCell ref="D79:F79"/>
    <mergeCell ref="G79:I79"/>
    <mergeCell ref="D80:F80"/>
    <mergeCell ref="G80:I80"/>
    <mergeCell ref="A74:I74"/>
    <mergeCell ref="B75:C75"/>
  </mergeCells>
  <hyperlinks>
    <hyperlink ref="B51:C51" r:id="rId1" display="Моята България. Учебно помагало за подпомагане на обучението, организирано в чужбина. История и цивилизации – 5. – 7. клас." xr:uid="{39DC8F48-2C6E-4E9F-BC3F-1B873EE21B86}"/>
    <hyperlink ref="B62:C62" r:id="rId2" display="Модели на педагогическо взаимодействие семейство - &quot;детска градина&quot;" xr:uid="{232842DF-2CB9-4EDC-8879-85907721532C}"/>
    <hyperlink ref="B71:C71" r:id="rId3" display="Ренална денервация за лечение на неконтролирана хипертония" xr:uid="{31E10D13-15ED-4095-9568-F00E5F890D51}"/>
    <hyperlink ref="B76:C76" r:id="rId4" display="Body on the Rocks" xr:uid="{82252444-FD01-4F23-BF66-E9DA7F04EA15}"/>
    <hyperlink ref="B75:C75" r:id="rId5" display="The Creature" xr:uid="{5E5F3D88-F18F-4B88-A876-CAEC3A24CE24}"/>
    <hyperlink ref="B66:C66" r:id="rId6" display="Елементарни форми на всекидневен живот. Макс Вебер и немското социалнонаучно познание" xr:uid="{B9C1454F-F922-4A29-9AAD-EE092D4DB5B9}"/>
    <hyperlink ref="B65:C65" r:id="rId7" display="Авангардният политик. Лидери за нова епоха" xr:uid="{AB363F9D-2365-4C8E-88BF-CAA362D19D0F}"/>
    <hyperlink ref="B48:C48" r:id="rId8" display="Стамболов след Стамболов. История, политика и памет (1895 – 2020)" xr:uid="{492EA808-A266-4BBC-B014-7E2528EF9915}"/>
    <hyperlink ref="B68:C68" r:id="rId9" display="Доходът като данъчен обект " xr:uid="{B6FA32B6-101E-417F-AAF4-CD8F99CD51C9}"/>
    <hyperlink ref="B46:C46" r:id="rId10" display="Цветовете в изкуствотго" xr:uid="{D23279FC-7B56-44C2-8A63-9825E0E39985}"/>
    <hyperlink ref="B32:C32" r:id="rId11" display="Топ десет на най-опасните вулкани" xr:uid="{D9D916BF-A534-48A8-A201-C433D122DA7C}"/>
    <hyperlink ref="B31:C31" r:id="rId12" display="Топ десет на най-опасните динозаври" xr:uid="{92E2E51C-9141-4735-9595-1CF20E760529}"/>
    <hyperlink ref="B30:C30" r:id="rId13" display="Топ десет на най-смъртоносните животни  " xr:uid="{F6192DF6-9CCC-4DC3-BB47-0C7D6F1FD752}"/>
    <hyperlink ref="B29:C29" r:id="rId14" display="Ученето е забавно. Инженерство" xr:uid="{6216B16C-FAB0-41DB-9318-97588D3F62A2}"/>
    <hyperlink ref="B28:C28" r:id="rId15" display="Ученето е забавно. Наука" xr:uid="{34F3144E-5D72-4A11-87CC-BFA7C2AD4474}"/>
    <hyperlink ref="B67:C67" r:id="rId16" display="Протестантска култура и модерна епоха   " xr:uid="{5A523060-BB96-4764-B30B-7F46CF04326A}"/>
    <hyperlink ref="B72:C72" r:id="rId17" display=" Предсърдно мъждене – патогенеза и патофизиологични механизми (част 1)" xr:uid="{A8B47635-39DD-4364-910D-6FF3573F188F}"/>
    <hyperlink ref="B71" r:id="rId18" display="http://www.e-uchebnik.bg/book/viewBook/5346" xr:uid="{B3FD2C4F-0FFF-4308-A7EB-824B5EEB115C}"/>
    <hyperlink ref="B70" r:id="rId19" display="https://www.e-uchebnik.bg/product/robot-asistirana-organosahranyavashta-hirurgiya-pri-solidni-tumori-na-babreka" xr:uid="{616A16F3-D598-42FC-9629-B0AD9C6A32B9}"/>
    <hyperlink ref="B78" r:id="rId20" display="http://www.e-uchebnik.bg/book/viewBook/2834" xr:uid="{5E3494D3-6811-4D88-AB83-A877A634217F}"/>
    <hyperlink ref="B77" r:id="rId21" display="http://www.e-uchebnik.bg/book/viewBook/2827" xr:uid="{713AF767-24C9-4954-BCA3-2D2E6424E15F}"/>
    <hyperlink ref="B64" r:id="rId22" display="http://www.e-uchebnik.bg/book/viewBook/5269" xr:uid="{478BC22B-140E-4399-8B49-0A519F553034}"/>
    <hyperlink ref="B61" r:id="rId23" display="https://www.e-uchebnik.bg/book/viewBook/3664" xr:uid="{ED5DBEA1-A598-4708-A06D-2A070B540AAB}"/>
    <hyperlink ref="B63" r:id="rId24" display="http://www.e-uchebnik.bg/book/viewBook/5002" xr:uid="{B0531C5D-3ED9-4BC1-BC8B-E489EF42BDB9}"/>
    <hyperlink ref="B36" r:id="rId25" display="http://www.e-uchebnik.bg/book/viewBook/3552" xr:uid="{A16FCCC9-C53B-49C0-A9E1-00B6AB3357B3}"/>
    <hyperlink ref="B35" r:id="rId26" display="http://www.e-uchebnik.bg/book/viewBook/3554" xr:uid="{7A45467F-07DF-4BE7-9949-CD5B8E22FCA3}"/>
    <hyperlink ref="B34" r:id="rId27" display="http://www.e-uchebnik.bg/book/viewBook/3553" xr:uid="{7FEFEDD0-04A1-4962-8E5F-DD97F3C378B0}"/>
    <hyperlink ref="B60" r:id="rId28" display="http://www.e-uchebnik.bg/book/viewBook/3896" xr:uid="{B23BE840-21B5-4E3E-B877-224EC78E0285}"/>
    <hyperlink ref="B55" r:id="rId29" display="http://www.e-uchebnik.bg/book/viewBook/2487" xr:uid="{238EF15E-8CE9-4CFE-A06B-84CF5B6C60B5}"/>
    <hyperlink ref="B43" r:id="rId30" display="http://www.e-uchebnik.bg/book/viewBook/3834" xr:uid="{6DB0F739-0B0C-4ED5-8C7F-5D1B402CDCF2}"/>
    <hyperlink ref="B41" r:id="rId31" display="http://www.e-uchebnik.bg/book/viewBook/2819" xr:uid="{FC9DA8B5-8905-4D19-96B0-A9E01BB26C88}"/>
    <hyperlink ref="B59" r:id="rId32" display="https://www.e-uchebnik.bg/product/videlo-svodyt-jenata-na-blijniya-mrysnicata-kaji" xr:uid="{2DC09D83-A025-4368-BD17-9054BAF59FB9}"/>
    <hyperlink ref="B58" r:id="rId33" display="http://www.e-uchebnik.bg/book/viewBook/3638" xr:uid="{CB9328B3-BA24-42BB-83FF-41B4DE1DCC0A}"/>
    <hyperlink ref="B57" r:id="rId34" display="http://www.e-uchebnik.bg/book/viewBook/2764" xr:uid="{E70541A6-52F1-4A48-83A4-DC63739B4A54}"/>
    <hyperlink ref="B56" r:id="rId35" display="https://www.e-uchebnik.bg/product/elin-pelin" xr:uid="{72E84CF4-6FF2-4871-9AC2-2E35991ED271}"/>
    <hyperlink ref="B54" r:id="rId36" display="https://www.e-uchebnik.bg/product/gramatika-na-bylgarskiya-ezik" xr:uid="{863954EB-A9F5-4EA5-8BEA-D6DBE20895A8}"/>
    <hyperlink ref="B44" r:id="rId37" display="http://www.e-uchebnik.bg/book/viewBook/4876" xr:uid="{8C2735A1-233D-43FC-B6B8-9AD530F89F7E}"/>
    <hyperlink ref="B53" r:id="rId38" display="http://www.e-uchebnik.bg/book/viewBook/4170" xr:uid="{DC934434-625D-4BEF-BE45-03DC38650F25}"/>
    <hyperlink ref="B52" r:id="rId39" display="http://www.e-uchebnik.bg/book/viewBook/3613" xr:uid="{5763FC05-CEE0-4D04-AFE8-5DD21A68B54C}"/>
    <hyperlink ref="B33" r:id="rId40" display="http://www.e-uchebnik.bg/book/viewBook/6217" xr:uid="{8235B59B-70F0-4CCC-9CD2-F753A1B6C54B}"/>
    <hyperlink ref="B49" r:id="rId41" display="http://www.e-uchebnik.bg/book/viewBook/4815" xr:uid="{F3268E15-4BD5-4456-9AE2-656236AEE4B2}"/>
    <hyperlink ref="B50" r:id="rId42" display="https://www.e-uchebnik.bg/book/viewBook/7035" xr:uid="{6CC07900-52B7-433D-A671-53AB7785E780}"/>
    <hyperlink ref="B40" r:id="rId43" display="https://www.e-uchebnik.bg/book/viewBook/4250" xr:uid="{D5BD29AC-BE4B-410A-95FF-3B8362FF155A}"/>
    <hyperlink ref="B47" r:id="rId44" display="https://www.e-uchebnik.bg/book/viewBook/7149" xr:uid="{06AA7E06-60F0-463C-9069-23404473990C}"/>
    <hyperlink ref="A3:I3" r:id="rId45" display="www.prosveta.bg/" xr:uid="{99F7B66B-0392-4646-AC30-E5DAC4DBE305}"/>
    <hyperlink ref="A3" r:id="rId46" xr:uid="{8F644F4B-5878-45F7-970D-9EFC2EBF7B3E}"/>
    <hyperlink ref="B73:C73" r:id="rId47" display="Чернодробна стеатоза" xr:uid="{7AD3C4FC-D35A-4E4A-9CBE-7FEF63A71F2B}"/>
    <hyperlink ref="B26:C26" r:id="rId48" display="Парите в моя джоб: Как управлявам свой бизнес" xr:uid="{C77BE875-0529-4CED-A13C-749E7FB74698}"/>
    <hyperlink ref="B27:C27" r:id="rId49" display="Парите в моя джоб: Как печеля пари и плащам данъци" xr:uid="{0420857E-2967-4E06-9C0B-965CF925AF35}"/>
    <hyperlink ref="B37" r:id="rId50" display="http://www.e-uchebnik.bg/book/viewBook/3551" xr:uid="{9F5F07E8-7022-49C0-919B-609A97714689}"/>
    <hyperlink ref="B38:C38" r:id="rId51" display="Юбилейно лимитирано издание „Минибуквари“ – комплект" xr:uid="{8A0E602C-B2AF-46EC-8730-DBDC7575B945}"/>
    <hyperlink ref="B42" r:id="rId52" display="https://www.e-uchebnik.bg/book/viewBook/5061" xr:uid="{B3002FB6-B566-4AE7-8E9C-68C3208086C7}"/>
  </hyperlink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Silvia</cp:lastModifiedBy>
  <cp:lastPrinted>2025-09-16T10:13:39Z</cp:lastPrinted>
  <dcterms:created xsi:type="dcterms:W3CDTF">2025-09-12T12:31:59Z</dcterms:created>
  <dcterms:modified xsi:type="dcterms:W3CDTF">2025-09-16T10:40:31Z</dcterms:modified>
</cp:coreProperties>
</file>