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95"/>
  </bookViews>
  <sheets>
    <sheet name="Разходи за вода" sheetId="1" r:id="rId1"/>
  </sheets>
  <definedNames>
    <definedName name="_xlnm._FilterDatabase" localSheetId="0" hidden="1">'Разходи за вода'!$A$4:$K$21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E6" i="1" l="1"/>
  <c r="F6" i="1" s="1"/>
  <c r="E8" i="1"/>
  <c r="G8" i="1" s="1"/>
  <c r="E9" i="1"/>
  <c r="H9" i="1" s="1"/>
  <c r="E7" i="1"/>
  <c r="G7" i="1" s="1"/>
  <c r="E12" i="1"/>
  <c r="F12" i="1" s="1"/>
  <c r="E11" i="1"/>
  <c r="F11" i="1" s="1"/>
  <c r="E10" i="1"/>
  <c r="E14" i="1"/>
  <c r="H14" i="1" s="1"/>
  <c r="E13" i="1"/>
  <c r="F13" i="1" s="1"/>
  <c r="E16" i="1"/>
  <c r="F16" i="1" s="1"/>
  <c r="E15" i="1"/>
  <c r="G15" i="1" s="1"/>
  <c r="E20" i="1"/>
  <c r="H20" i="1" s="1"/>
  <c r="E19" i="1"/>
  <c r="G19" i="1" s="1"/>
  <c r="E18" i="1"/>
  <c r="G18" i="1" s="1"/>
  <c r="E17" i="1"/>
  <c r="F17" i="1" s="1"/>
  <c r="E21" i="1"/>
  <c r="G21" i="1" s="1"/>
  <c r="E5" i="1"/>
  <c r="F5" i="1" s="1"/>
  <c r="G10" i="1" l="1"/>
  <c r="F10" i="1"/>
  <c r="H15" i="1"/>
  <c r="F18" i="1"/>
  <c r="F7" i="1"/>
  <c r="G11" i="1"/>
  <c r="H21" i="1"/>
  <c r="G16" i="1"/>
  <c r="H8" i="1"/>
  <c r="G17" i="1"/>
  <c r="H10" i="1"/>
  <c r="G6" i="1"/>
  <c r="F21" i="1"/>
  <c r="H18" i="1"/>
  <c r="H19" i="1"/>
  <c r="G20" i="1"/>
  <c r="F15" i="1"/>
  <c r="H13" i="1"/>
  <c r="G14" i="1"/>
  <c r="H7" i="1"/>
  <c r="G9" i="1"/>
  <c r="F8" i="1"/>
  <c r="F19" i="1"/>
  <c r="G12" i="1"/>
  <c r="H5" i="1"/>
  <c r="H17" i="1"/>
  <c r="F20" i="1"/>
  <c r="H16" i="1"/>
  <c r="G13" i="1"/>
  <c r="F14" i="1"/>
  <c r="H11" i="1"/>
  <c r="H12" i="1"/>
  <c r="F9" i="1"/>
  <c r="I9" i="1" s="1"/>
  <c r="J9" i="1" s="1"/>
  <c r="H6" i="1"/>
  <c r="I20" i="1" l="1"/>
  <c r="J20" i="1" s="1"/>
  <c r="K20" i="1" s="1"/>
  <c r="I14" i="1"/>
  <c r="J14" i="1" s="1"/>
  <c r="K14" i="1" s="1"/>
  <c r="I6" i="1"/>
  <c r="J6" i="1" s="1"/>
  <c r="I13" i="1"/>
  <c r="J13" i="1" s="1"/>
  <c r="I17" i="1"/>
  <c r="J17" i="1" s="1"/>
  <c r="K17" i="1" s="1"/>
  <c r="I8" i="1"/>
  <c r="J8" i="1" s="1"/>
  <c r="K8" i="1" s="1"/>
  <c r="I21" i="1"/>
  <c r="J21" i="1" s="1"/>
  <c r="K21" i="1" s="1"/>
  <c r="I18" i="1"/>
  <c r="J18" i="1" s="1"/>
  <c r="K18" i="1" s="1"/>
  <c r="I16" i="1"/>
  <c r="J16" i="1" s="1"/>
  <c r="K16" i="1" s="1"/>
  <c r="I15" i="1"/>
  <c r="K9" i="1"/>
  <c r="I11" i="1"/>
  <c r="J11" i="1" s="1"/>
  <c r="K11" i="1" s="1"/>
  <c r="I19" i="1"/>
  <c r="J19" i="1" s="1"/>
  <c r="I10" i="1"/>
  <c r="J10" i="1" s="1"/>
  <c r="I5" i="1"/>
  <c r="J5" i="1" s="1"/>
  <c r="K5" i="1" s="1"/>
  <c r="I12" i="1"/>
  <c r="J12" i="1" s="1"/>
  <c r="I7" i="1"/>
  <c r="J7" i="1" s="1"/>
  <c r="K7" i="1" s="1"/>
  <c r="K13" i="1" l="1"/>
  <c r="K6" i="1"/>
  <c r="K10" i="1"/>
  <c r="K19" i="1"/>
  <c r="J15" i="1"/>
  <c r="K15" i="1" s="1"/>
  <c r="K12" i="1"/>
</calcChain>
</file>

<file path=xl/sharedStrings.xml><?xml version="1.0" encoding="utf-8"?>
<sst xmlns="http://schemas.openxmlformats.org/spreadsheetml/2006/main" count="32" uniqueCount="21">
  <si>
    <t>Партида</t>
  </si>
  <si>
    <t>Старо показание</t>
  </si>
  <si>
    <t>Ново показание</t>
  </si>
  <si>
    <t>Сума за вода</t>
  </si>
  <si>
    <t>Сума за канал</t>
  </si>
  <si>
    <t>Сума за пречистване</t>
  </si>
  <si>
    <t>Изразходвана вода/кубици</t>
  </si>
  <si>
    <t>Сума за партидата</t>
  </si>
  <si>
    <t>ДДС</t>
  </si>
  <si>
    <t>Обща сума за плащане за партидата</t>
  </si>
  <si>
    <t>Сграда №</t>
  </si>
  <si>
    <t>цени за един кубик</t>
  </si>
  <si>
    <t>Канал</t>
  </si>
  <si>
    <t>Пречисване</t>
  </si>
  <si>
    <t>Доставка на вода</t>
  </si>
  <si>
    <t>Сграда № 1</t>
  </si>
  <si>
    <t>Сграда № 2</t>
  </si>
  <si>
    <t>Сграда № 3</t>
  </si>
  <si>
    <t>Сграда № 4</t>
  </si>
  <si>
    <t>Сграда № 5</t>
  </si>
  <si>
    <t>Сграда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</si>
</sst>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3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1" fontId="0" fillId="0" borderId="1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4" workbookViewId="0">
      <selection activeCell="J26" sqref="J26"/>
    </sheetView>
  </sheetViews>
  <sheetFormatPr defaultRowHeight="15" x14ac:dyDescent="0.25"/>
  <cols>
    <col min="1" max="1" width="10.85546875" customWidth="1"/>
    <col min="3" max="3" width="12" customWidth="1"/>
    <col min="4" max="4" width="10.7109375" customWidth="1"/>
    <col min="5" max="5" width="13.42578125" customWidth="1"/>
    <col min="6" max="6" width="10.28515625" customWidth="1"/>
    <col min="7" max="7" width="8.7109375" customWidth="1"/>
    <col min="8" max="8" width="13" customWidth="1"/>
    <col min="9" max="9" width="11.42578125" customWidth="1"/>
    <col min="10" max="10" width="8.7109375" customWidth="1"/>
    <col min="11" max="11" width="22.140625" customWidth="1"/>
  </cols>
  <sheetData>
    <row r="1" spans="1:11" ht="14.45" customHeight="1" x14ac:dyDescent="0.25">
      <c r="F1" s="7" t="s">
        <v>11</v>
      </c>
      <c r="G1" s="7"/>
      <c r="H1" s="7"/>
    </row>
    <row r="2" spans="1:11" ht="24.6" customHeight="1" x14ac:dyDescent="0.25">
      <c r="F2" s="5" t="s">
        <v>14</v>
      </c>
      <c r="G2" s="6" t="s">
        <v>12</v>
      </c>
      <c r="H2" s="6" t="s">
        <v>13</v>
      </c>
    </row>
    <row r="3" spans="1:11" ht="19.5" customHeight="1" x14ac:dyDescent="0.25">
      <c r="F3" s="1">
        <v>1.4610000000000001</v>
      </c>
      <c r="G3" s="1">
        <v>0.495</v>
      </c>
      <c r="H3" s="1">
        <v>0.34899999999999998</v>
      </c>
    </row>
    <row r="4" spans="1:11" ht="45" x14ac:dyDescent="0.25">
      <c r="A4" s="8" t="s">
        <v>10</v>
      </c>
      <c r="B4" s="8" t="s">
        <v>0</v>
      </c>
      <c r="C4" s="9" t="s">
        <v>1</v>
      </c>
      <c r="D4" s="9" t="s">
        <v>2</v>
      </c>
      <c r="E4" s="9" t="s">
        <v>6</v>
      </c>
      <c r="F4" s="9" t="s">
        <v>3</v>
      </c>
      <c r="G4" s="9" t="s">
        <v>4</v>
      </c>
      <c r="H4" s="9" t="s">
        <v>5</v>
      </c>
      <c r="I4" s="9" t="s">
        <v>7</v>
      </c>
      <c r="J4" s="9" t="s">
        <v>8</v>
      </c>
      <c r="K4" s="9" t="s">
        <v>9</v>
      </c>
    </row>
    <row r="5" spans="1:11" x14ac:dyDescent="0.25">
      <c r="A5" s="2" t="s">
        <v>15</v>
      </c>
      <c r="B5" s="2">
        <v>123</v>
      </c>
      <c r="C5" s="4">
        <v>321</v>
      </c>
      <c r="D5" s="4">
        <v>345</v>
      </c>
      <c r="E5" s="2">
        <f t="shared" ref="E5:E21" si="0">D5-C5</f>
        <v>24</v>
      </c>
      <c r="F5" s="3">
        <f t="shared" ref="F5:F21" si="1">$F$3*$E5</f>
        <v>35.064</v>
      </c>
      <c r="G5" s="3">
        <f t="shared" ref="G5:G21" si="2">$E5*$G$3</f>
        <v>11.879999999999999</v>
      </c>
      <c r="H5" s="3">
        <f t="shared" ref="H5:H21" si="3">$E5*$H$3</f>
        <v>8.3759999999999994</v>
      </c>
      <c r="I5" s="3">
        <f t="shared" ref="I5:I21" si="4">F5+G5+H5</f>
        <v>55.32</v>
      </c>
      <c r="J5" s="3">
        <f t="shared" ref="J5:J21" si="5">I5*0.2</f>
        <v>11.064</v>
      </c>
      <c r="K5" s="3">
        <f t="shared" ref="K5:K21" si="6">I5+J5</f>
        <v>66.384</v>
      </c>
    </row>
    <row r="6" spans="1:11" x14ac:dyDescent="0.25">
      <c r="A6" s="2" t="s">
        <v>16</v>
      </c>
      <c r="B6" s="2">
        <v>124</v>
      </c>
      <c r="C6" s="4">
        <v>234</v>
      </c>
      <c r="D6" s="4">
        <v>254</v>
      </c>
      <c r="E6" s="2">
        <f t="shared" si="0"/>
        <v>20</v>
      </c>
      <c r="F6" s="3">
        <f t="shared" si="1"/>
        <v>29.220000000000002</v>
      </c>
      <c r="G6" s="3">
        <f t="shared" si="2"/>
        <v>9.9</v>
      </c>
      <c r="H6" s="3">
        <f t="shared" si="3"/>
        <v>6.9799999999999995</v>
      </c>
      <c r="I6" s="3">
        <f t="shared" si="4"/>
        <v>46.1</v>
      </c>
      <c r="J6" s="3">
        <f t="shared" si="5"/>
        <v>9.2200000000000006</v>
      </c>
      <c r="K6" s="3">
        <f t="shared" si="6"/>
        <v>55.32</v>
      </c>
    </row>
    <row r="7" spans="1:11" x14ac:dyDescent="0.25">
      <c r="A7" s="2" t="s">
        <v>17</v>
      </c>
      <c r="B7" s="2">
        <v>127</v>
      </c>
      <c r="C7" s="4">
        <v>1231</v>
      </c>
      <c r="D7" s="4">
        <v>1287</v>
      </c>
      <c r="E7" s="2">
        <f t="shared" si="0"/>
        <v>56</v>
      </c>
      <c r="F7" s="3">
        <f t="shared" si="1"/>
        <v>81.816000000000003</v>
      </c>
      <c r="G7" s="3">
        <f t="shared" si="2"/>
        <v>27.72</v>
      </c>
      <c r="H7" s="3">
        <f t="shared" si="3"/>
        <v>19.543999999999997</v>
      </c>
      <c r="I7" s="3">
        <f t="shared" si="4"/>
        <v>129.07999999999998</v>
      </c>
      <c r="J7" s="3">
        <f t="shared" si="5"/>
        <v>25.815999999999999</v>
      </c>
      <c r="K7" s="3">
        <f t="shared" si="6"/>
        <v>154.89599999999999</v>
      </c>
    </row>
    <row r="8" spans="1:11" x14ac:dyDescent="0.25">
      <c r="A8" s="2" t="s">
        <v>17</v>
      </c>
      <c r="B8" s="2">
        <v>125</v>
      </c>
      <c r="C8" s="4">
        <v>5433</v>
      </c>
      <c r="D8" s="4">
        <v>5473</v>
      </c>
      <c r="E8" s="2">
        <f t="shared" si="0"/>
        <v>40</v>
      </c>
      <c r="F8" s="3">
        <f t="shared" si="1"/>
        <v>58.440000000000005</v>
      </c>
      <c r="G8" s="3">
        <f t="shared" si="2"/>
        <v>19.8</v>
      </c>
      <c r="H8" s="3">
        <f t="shared" si="3"/>
        <v>13.959999999999999</v>
      </c>
      <c r="I8" s="3">
        <f t="shared" si="4"/>
        <v>92.2</v>
      </c>
      <c r="J8" s="3">
        <f t="shared" si="5"/>
        <v>18.440000000000001</v>
      </c>
      <c r="K8" s="3">
        <f t="shared" si="6"/>
        <v>110.64</v>
      </c>
    </row>
    <row r="9" spans="1:11" x14ac:dyDescent="0.25">
      <c r="A9" s="2" t="s">
        <v>17</v>
      </c>
      <c r="B9" s="2">
        <v>126</v>
      </c>
      <c r="C9" s="4">
        <v>1234</v>
      </c>
      <c r="D9" s="4">
        <v>1263</v>
      </c>
      <c r="E9" s="2">
        <f t="shared" si="0"/>
        <v>29</v>
      </c>
      <c r="F9" s="3">
        <f t="shared" si="1"/>
        <v>42.369</v>
      </c>
      <c r="G9" s="3">
        <f t="shared" si="2"/>
        <v>14.355</v>
      </c>
      <c r="H9" s="3">
        <f t="shared" si="3"/>
        <v>10.120999999999999</v>
      </c>
      <c r="I9" s="3">
        <f t="shared" si="4"/>
        <v>66.844999999999999</v>
      </c>
      <c r="J9" s="3">
        <f t="shared" si="5"/>
        <v>13.369</v>
      </c>
      <c r="K9" s="3">
        <f t="shared" si="6"/>
        <v>80.213999999999999</v>
      </c>
    </row>
    <row r="10" spans="1:11" x14ac:dyDescent="0.25">
      <c r="A10" s="2" t="s">
        <v>18</v>
      </c>
      <c r="B10" s="2">
        <v>130</v>
      </c>
      <c r="C10" s="4">
        <v>2341</v>
      </c>
      <c r="D10" s="4">
        <v>2397</v>
      </c>
      <c r="E10" s="2">
        <f t="shared" si="0"/>
        <v>56</v>
      </c>
      <c r="F10" s="3">
        <f t="shared" si="1"/>
        <v>81.816000000000003</v>
      </c>
      <c r="G10" s="3">
        <f t="shared" si="2"/>
        <v>27.72</v>
      </c>
      <c r="H10" s="3">
        <f t="shared" si="3"/>
        <v>19.543999999999997</v>
      </c>
      <c r="I10" s="3">
        <f t="shared" si="4"/>
        <v>129.07999999999998</v>
      </c>
      <c r="J10" s="3">
        <f t="shared" si="5"/>
        <v>25.815999999999999</v>
      </c>
      <c r="K10" s="3">
        <f t="shared" si="6"/>
        <v>154.89599999999999</v>
      </c>
    </row>
    <row r="11" spans="1:11" x14ac:dyDescent="0.25">
      <c r="A11" s="2" t="s">
        <v>18</v>
      </c>
      <c r="B11" s="2">
        <v>129</v>
      </c>
      <c r="C11" s="4">
        <v>123</v>
      </c>
      <c r="D11" s="4">
        <v>165</v>
      </c>
      <c r="E11" s="2">
        <f t="shared" si="0"/>
        <v>42</v>
      </c>
      <c r="F11" s="3">
        <f t="shared" si="1"/>
        <v>61.362000000000002</v>
      </c>
      <c r="G11" s="3">
        <f t="shared" si="2"/>
        <v>20.79</v>
      </c>
      <c r="H11" s="3">
        <f t="shared" si="3"/>
        <v>14.657999999999999</v>
      </c>
      <c r="I11" s="3">
        <f t="shared" si="4"/>
        <v>96.81</v>
      </c>
      <c r="J11" s="3">
        <f t="shared" si="5"/>
        <v>19.362000000000002</v>
      </c>
      <c r="K11" s="3">
        <f t="shared" si="6"/>
        <v>116.172</v>
      </c>
    </row>
    <row r="12" spans="1:11" x14ac:dyDescent="0.25">
      <c r="A12" s="2" t="s">
        <v>18</v>
      </c>
      <c r="B12" s="2">
        <v>128</v>
      </c>
      <c r="C12" s="4">
        <v>987</v>
      </c>
      <c r="D12" s="4">
        <v>1009</v>
      </c>
      <c r="E12" s="2">
        <f t="shared" si="0"/>
        <v>22</v>
      </c>
      <c r="F12" s="3">
        <f t="shared" si="1"/>
        <v>32.142000000000003</v>
      </c>
      <c r="G12" s="3">
        <f t="shared" si="2"/>
        <v>10.89</v>
      </c>
      <c r="H12" s="3">
        <f t="shared" si="3"/>
        <v>7.677999999999999</v>
      </c>
      <c r="I12" s="3">
        <f t="shared" si="4"/>
        <v>50.71</v>
      </c>
      <c r="J12" s="3">
        <f t="shared" si="5"/>
        <v>10.142000000000001</v>
      </c>
      <c r="K12" s="3">
        <f t="shared" si="6"/>
        <v>60.852000000000004</v>
      </c>
    </row>
    <row r="13" spans="1:11" x14ac:dyDescent="0.25">
      <c r="A13" s="2" t="s">
        <v>19</v>
      </c>
      <c r="B13" s="2">
        <v>132</v>
      </c>
      <c r="C13" s="4">
        <v>5432</v>
      </c>
      <c r="D13" s="4">
        <v>5487</v>
      </c>
      <c r="E13" s="2">
        <f t="shared" si="0"/>
        <v>55</v>
      </c>
      <c r="F13" s="3">
        <f t="shared" si="1"/>
        <v>80.355000000000004</v>
      </c>
      <c r="G13" s="3">
        <f t="shared" si="2"/>
        <v>27.225000000000001</v>
      </c>
      <c r="H13" s="3">
        <f t="shared" si="3"/>
        <v>19.195</v>
      </c>
      <c r="I13" s="3">
        <f t="shared" si="4"/>
        <v>126.77500000000001</v>
      </c>
      <c r="J13" s="3">
        <f t="shared" si="5"/>
        <v>25.355000000000004</v>
      </c>
      <c r="K13" s="3">
        <f t="shared" si="6"/>
        <v>152.13</v>
      </c>
    </row>
    <row r="14" spans="1:11" x14ac:dyDescent="0.25">
      <c r="A14" s="2" t="s">
        <v>19</v>
      </c>
      <c r="B14" s="2">
        <v>131</v>
      </c>
      <c r="C14" s="4">
        <v>546</v>
      </c>
      <c r="D14" s="4">
        <v>589</v>
      </c>
      <c r="E14" s="2">
        <f t="shared" si="0"/>
        <v>43</v>
      </c>
      <c r="F14" s="3">
        <f t="shared" si="1"/>
        <v>62.823</v>
      </c>
      <c r="G14" s="3">
        <f t="shared" si="2"/>
        <v>21.285</v>
      </c>
      <c r="H14" s="3">
        <f t="shared" si="3"/>
        <v>15.007</v>
      </c>
      <c r="I14" s="3">
        <f t="shared" si="4"/>
        <v>99.115000000000009</v>
      </c>
      <c r="J14" s="3">
        <f t="shared" si="5"/>
        <v>19.823000000000004</v>
      </c>
      <c r="K14" s="3">
        <f t="shared" si="6"/>
        <v>118.93800000000002</v>
      </c>
    </row>
    <row r="15" spans="1:11" x14ac:dyDescent="0.25">
      <c r="A15" s="2" t="s">
        <v>19</v>
      </c>
      <c r="B15" s="2">
        <v>134</v>
      </c>
      <c r="C15" s="4">
        <v>762</v>
      </c>
      <c r="D15" s="4">
        <v>798</v>
      </c>
      <c r="E15" s="2">
        <f t="shared" si="0"/>
        <v>36</v>
      </c>
      <c r="F15" s="3">
        <f t="shared" si="1"/>
        <v>52.596000000000004</v>
      </c>
      <c r="G15" s="3">
        <f t="shared" si="2"/>
        <v>17.82</v>
      </c>
      <c r="H15" s="3">
        <f t="shared" si="3"/>
        <v>12.564</v>
      </c>
      <c r="I15" s="3">
        <f t="shared" si="4"/>
        <v>82.97999999999999</v>
      </c>
      <c r="J15" s="3">
        <f t="shared" si="5"/>
        <v>16.596</v>
      </c>
      <c r="K15" s="3">
        <f t="shared" si="6"/>
        <v>99.575999999999993</v>
      </c>
    </row>
    <row r="16" spans="1:11" x14ac:dyDescent="0.25">
      <c r="A16" s="2" t="s">
        <v>19</v>
      </c>
      <c r="B16" s="2">
        <v>133</v>
      </c>
      <c r="C16" s="4">
        <v>876</v>
      </c>
      <c r="D16" s="4">
        <v>890</v>
      </c>
      <c r="E16" s="2">
        <f t="shared" si="0"/>
        <v>14</v>
      </c>
      <c r="F16" s="3">
        <f t="shared" si="1"/>
        <v>20.454000000000001</v>
      </c>
      <c r="G16" s="3">
        <f t="shared" si="2"/>
        <v>6.93</v>
      </c>
      <c r="H16" s="3">
        <f t="shared" si="3"/>
        <v>4.8859999999999992</v>
      </c>
      <c r="I16" s="3">
        <f t="shared" si="4"/>
        <v>32.269999999999996</v>
      </c>
      <c r="J16" s="3">
        <f t="shared" si="5"/>
        <v>6.4539999999999997</v>
      </c>
      <c r="K16" s="3">
        <f t="shared" si="6"/>
        <v>38.723999999999997</v>
      </c>
    </row>
    <row r="17" spans="1:11" x14ac:dyDescent="0.25">
      <c r="A17" s="2" t="s">
        <v>20</v>
      </c>
      <c r="B17" s="2">
        <v>138</v>
      </c>
      <c r="C17" s="4">
        <v>1248</v>
      </c>
      <c r="D17" s="4">
        <v>1321</v>
      </c>
      <c r="E17" s="2">
        <f t="shared" si="0"/>
        <v>73</v>
      </c>
      <c r="F17" s="3">
        <f t="shared" si="1"/>
        <v>106.65300000000001</v>
      </c>
      <c r="G17" s="3">
        <f t="shared" si="2"/>
        <v>36.134999999999998</v>
      </c>
      <c r="H17" s="3">
        <f t="shared" si="3"/>
        <v>25.476999999999997</v>
      </c>
      <c r="I17" s="3">
        <f t="shared" si="4"/>
        <v>168.26500000000001</v>
      </c>
      <c r="J17" s="3">
        <f t="shared" si="5"/>
        <v>33.653000000000006</v>
      </c>
      <c r="K17" s="3">
        <f t="shared" si="6"/>
        <v>201.91800000000001</v>
      </c>
    </row>
    <row r="18" spans="1:11" x14ac:dyDescent="0.25">
      <c r="A18" s="2" t="s">
        <v>20</v>
      </c>
      <c r="B18" s="2">
        <v>137</v>
      </c>
      <c r="C18" s="4">
        <v>679</v>
      </c>
      <c r="D18" s="4">
        <v>732</v>
      </c>
      <c r="E18" s="2">
        <f t="shared" si="0"/>
        <v>53</v>
      </c>
      <c r="F18" s="3">
        <f t="shared" si="1"/>
        <v>77.433000000000007</v>
      </c>
      <c r="G18" s="3">
        <f t="shared" si="2"/>
        <v>26.234999999999999</v>
      </c>
      <c r="H18" s="3">
        <f t="shared" si="3"/>
        <v>18.497</v>
      </c>
      <c r="I18" s="3">
        <f t="shared" si="4"/>
        <v>122.16500000000001</v>
      </c>
      <c r="J18" s="3">
        <f t="shared" si="5"/>
        <v>24.433000000000003</v>
      </c>
      <c r="K18" s="3">
        <f t="shared" si="6"/>
        <v>146.59800000000001</v>
      </c>
    </row>
    <row r="19" spans="1:11" x14ac:dyDescent="0.25">
      <c r="A19" s="2" t="s">
        <v>20</v>
      </c>
      <c r="B19" s="2">
        <v>136</v>
      </c>
      <c r="C19" s="4">
        <v>897</v>
      </c>
      <c r="D19" s="4">
        <v>941</v>
      </c>
      <c r="E19" s="2">
        <f t="shared" si="0"/>
        <v>44</v>
      </c>
      <c r="F19" s="3">
        <f t="shared" si="1"/>
        <v>64.284000000000006</v>
      </c>
      <c r="G19" s="3">
        <f t="shared" si="2"/>
        <v>21.78</v>
      </c>
      <c r="H19" s="3">
        <f t="shared" si="3"/>
        <v>15.355999999999998</v>
      </c>
      <c r="I19" s="3">
        <f t="shared" si="4"/>
        <v>101.42</v>
      </c>
      <c r="J19" s="3">
        <f t="shared" si="5"/>
        <v>20.284000000000002</v>
      </c>
      <c r="K19" s="3">
        <f t="shared" si="6"/>
        <v>121.70400000000001</v>
      </c>
    </row>
    <row r="20" spans="1:11" x14ac:dyDescent="0.25">
      <c r="A20" s="2" t="s">
        <v>20</v>
      </c>
      <c r="B20" s="2">
        <v>135</v>
      </c>
      <c r="C20" s="4">
        <v>981</v>
      </c>
      <c r="D20" s="4">
        <v>1021</v>
      </c>
      <c r="E20" s="2">
        <f t="shared" si="0"/>
        <v>40</v>
      </c>
      <c r="F20" s="3">
        <f t="shared" si="1"/>
        <v>58.440000000000005</v>
      </c>
      <c r="G20" s="3">
        <f t="shared" si="2"/>
        <v>19.8</v>
      </c>
      <c r="H20" s="3">
        <f t="shared" si="3"/>
        <v>13.959999999999999</v>
      </c>
      <c r="I20" s="3">
        <f t="shared" si="4"/>
        <v>92.2</v>
      </c>
      <c r="J20" s="3">
        <f t="shared" si="5"/>
        <v>18.440000000000001</v>
      </c>
      <c r="K20" s="3">
        <f t="shared" si="6"/>
        <v>110.64</v>
      </c>
    </row>
    <row r="21" spans="1:11" x14ac:dyDescent="0.25">
      <c r="A21" s="2" t="s">
        <v>20</v>
      </c>
      <c r="B21" s="2">
        <v>139</v>
      </c>
      <c r="C21" s="4">
        <v>987</v>
      </c>
      <c r="D21" s="4">
        <v>1012</v>
      </c>
      <c r="E21" s="2">
        <f t="shared" si="0"/>
        <v>25</v>
      </c>
      <c r="F21" s="3">
        <f t="shared" si="1"/>
        <v>36.524999999999999</v>
      </c>
      <c r="G21" s="3">
        <f t="shared" si="2"/>
        <v>12.375</v>
      </c>
      <c r="H21" s="3">
        <f t="shared" si="3"/>
        <v>8.7249999999999996</v>
      </c>
      <c r="I21" s="3">
        <f t="shared" si="4"/>
        <v>57.625</v>
      </c>
      <c r="J21" s="3">
        <f t="shared" si="5"/>
        <v>11.525</v>
      </c>
      <c r="K21" s="3">
        <f t="shared" si="6"/>
        <v>69.150000000000006</v>
      </c>
    </row>
  </sheetData>
  <sortState ref="A6:K22">
    <sortCondition ref="A5"/>
  </sortState>
  <mergeCells count="1">
    <mergeCell ref="F1:H1"/>
  </mergeCells>
  <dataValidations count="18">
    <dataValidation type="decimal" operator="greaterThanOrEqual" allowBlank="1" showInputMessage="1" showErrorMessage="1" prompt="Цяло по-голямо или равно С7" sqref="D5">
      <formula1>C5</formula1>
    </dataValidation>
    <dataValidation type="whole" operator="greaterThanOrEqual" allowBlank="1" showInputMessage="1" showErrorMessage="1" prompt="цяло по-голямо или равно на С7" sqref="D6">
      <formula1>C6</formula1>
    </dataValidation>
    <dataValidation type="whole" operator="greaterThanOrEqual" allowBlank="1" showInputMessage="1" showErrorMessage="1" prompt="Цяло положително число " sqref="C5:C21">
      <formula1>0</formula1>
    </dataValidation>
    <dataValidation type="whole" operator="greaterThanOrEqual" allowBlank="1" showInputMessage="1" showErrorMessage="1" prompt="цяло по-голямо или равно на С8" sqref="D7">
      <formula1>C7</formula1>
    </dataValidation>
    <dataValidation type="whole" operator="greaterThanOrEqual" allowBlank="1" showInputMessage="1" showErrorMessage="1" prompt="Цяло по-голямо или равно на С9" sqref="D8">
      <formula1>C8</formula1>
    </dataValidation>
    <dataValidation type="whole" operator="greaterThanOrEqual" allowBlank="1" showInputMessage="1" showErrorMessage="1" prompt="Цяло по-голямо или равно на С10" sqref="D9">
      <formula1>C9</formula1>
    </dataValidation>
    <dataValidation type="whole" operator="greaterThanOrEqual" allowBlank="1" showInputMessage="1" showErrorMessage="1" prompt="цяло по-голямо или равно на С11" sqref="D10">
      <formula1>C10</formula1>
    </dataValidation>
    <dataValidation type="whole" operator="greaterThanOrEqual" allowBlank="1" showInputMessage="1" showErrorMessage="1" prompt="Цяло по-голямо или равно на С12" sqref="D11">
      <formula1>C11</formula1>
    </dataValidation>
    <dataValidation type="whole" operator="greaterThanOrEqual" allowBlank="1" showInputMessage="1" showErrorMessage="1" prompt="Цяло по-голямо или равно на С13" sqref="D12">
      <formula1>C12</formula1>
    </dataValidation>
    <dataValidation type="whole" operator="greaterThanOrEqual" allowBlank="1" showInputMessage="1" showErrorMessage="1" sqref="D13">
      <formula1>C13</formula1>
    </dataValidation>
    <dataValidation type="whole" operator="greaterThanOrEqual" allowBlank="1" showInputMessage="1" showErrorMessage="1" prompt="Цяло по-голямо или равно на С15" sqref="D14">
      <formula1>C14</formula1>
    </dataValidation>
    <dataValidation type="whole" operator="greaterThanOrEqual" allowBlank="1" showInputMessage="1" showErrorMessage="1" prompt="Цяло по-голямо или равно на С16" sqref="D15">
      <formula1>C15</formula1>
    </dataValidation>
    <dataValidation type="whole" operator="greaterThanOrEqual" allowBlank="1" showInputMessage="1" showErrorMessage="1" prompt="Цяло по-голямо или равно на С17" sqref="D16">
      <formula1>C16</formula1>
    </dataValidation>
    <dataValidation type="whole" operator="greaterThanOrEqual" allowBlank="1" showInputMessage="1" showErrorMessage="1" prompt="Цяло по-голямо или равно на С18" sqref="D17">
      <formula1>C17</formula1>
    </dataValidation>
    <dataValidation type="whole" operator="greaterThanOrEqual" allowBlank="1" showInputMessage="1" showErrorMessage="1" prompt="Цяло по-голямо или равно на С19" sqref="D18">
      <formula1>C18</formula1>
    </dataValidation>
    <dataValidation type="whole" operator="greaterThanOrEqual" allowBlank="1" showInputMessage="1" showErrorMessage="1" prompt="Цяло по-голямо или равно на С20" sqref="D19">
      <formula1>C19</formula1>
    </dataValidation>
    <dataValidation type="whole" operator="greaterThanOrEqual" allowBlank="1" showInputMessage="1" showErrorMessage="1" prompt="Цяло по-голямо или равно на С21" sqref="D20">
      <formula1>C20</formula1>
    </dataValidation>
    <dataValidation type="whole" operator="greaterThanOrEqual" allowBlank="1" showInputMessage="1" showErrorMessage="1" prompt="Цяло по-голямо или равно на С22" sqref="D21">
      <formula1>C21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Разходи за вода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Marcheva</dc:creator>
  <cp:lastModifiedBy>Windows User</cp:lastModifiedBy>
  <cp:lastPrinted>2020-01-14T16:56:55Z</cp:lastPrinted>
  <dcterms:created xsi:type="dcterms:W3CDTF">2020-01-07T10:14:41Z</dcterms:created>
  <dcterms:modified xsi:type="dcterms:W3CDTF">2020-04-08T13:11:52Z</dcterms:modified>
</cp:coreProperties>
</file>