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1. - 4. клас" sheetId="1" r:id="rId1"/>
  </sheets>
  <definedNames>
    <definedName name="_xlnm.Print_Area" localSheetId="0">'1. - 4. клас'!$A$1:$J$145</definedName>
    <definedName name="Z_3648760C_9BCB_42A0_BFC2_0B90B7652BDD_.wvu.Cols" localSheetId="0" hidden="1">'1. - 4. клас'!$J:$IV</definedName>
    <definedName name="Z_3648760C_9BCB_42A0_BFC2_0B90B7652BDD_.wvu.PrintArea" localSheetId="0" hidden="1">'1. - 4. клас'!$B$1:$I$145</definedName>
    <definedName name="Z_3648760C_9BCB_42A0_BFC2_0B90B7652BDD_.wvu.Rows" localSheetId="0" hidden="1">'1. - 4. клас'!$147:$65536,'1. - 4. клас'!$146:$146</definedName>
  </definedNames>
  <calcPr fullCalcOnLoad="1"/>
</workbook>
</file>

<file path=xl/sharedStrings.xml><?xml version="1.0" encoding="utf-8"?>
<sst xmlns="http://schemas.openxmlformats.org/spreadsheetml/2006/main" count="221" uniqueCount="124">
  <si>
    <t>З А Я В К А</t>
  </si>
  <si>
    <t>I клас</t>
  </si>
  <si>
    <t>Клас</t>
  </si>
  <si>
    <t>Учебен предмет</t>
  </si>
  <si>
    <t>Издателство</t>
  </si>
  <si>
    <t xml:space="preserve">Ед. цена
с ДДС </t>
  </si>
  <si>
    <t>Сума</t>
  </si>
  <si>
    <t>I</t>
  </si>
  <si>
    <t xml:space="preserve">„Просвета – София“ АД </t>
  </si>
  <si>
    <t xml:space="preserve">БЪЛГАРСКИ ЕЗИК И ЛИТЕРАТУРА </t>
  </si>
  <si>
    <r>
      <t>Буквар</t>
    </r>
    <r>
      <rPr>
        <sz val="10"/>
        <color indexed="63"/>
        <rFont val="Times New Roman"/>
        <family val="1"/>
      </rPr>
      <t xml:space="preserve">, Р. Танкова и др. </t>
    </r>
  </si>
  <si>
    <t>Тетрадка № 1 по писане, Р. Танкова</t>
  </si>
  <si>
    <t>Тетрадка № 2 по писане, Е. Чернева и др.</t>
  </si>
  <si>
    <t xml:space="preserve">Тетрадка по български език, Р. Танкова и др. </t>
  </si>
  <si>
    <r>
      <t>Читанка</t>
    </r>
    <r>
      <rPr>
        <sz val="10"/>
        <color indexed="63"/>
        <rFont val="Times New Roman"/>
        <family val="1"/>
      </rPr>
      <t xml:space="preserve">, Р. Танкова </t>
    </r>
  </si>
  <si>
    <t xml:space="preserve">„Просвета Плюс“ ЕООД </t>
  </si>
  <si>
    <r>
      <t>Буквар</t>
    </r>
    <r>
      <rPr>
        <sz val="10"/>
        <color indexed="63"/>
        <rFont val="Times New Roman"/>
        <family val="1"/>
      </rPr>
      <t xml:space="preserve">, П. Димитрова и др. </t>
    </r>
  </si>
  <si>
    <t>Тетрадка № 1 по писане, П. Димитрова и др.</t>
  </si>
  <si>
    <t>Тетрадка № 2 по писане, П. Димитрова и др.</t>
  </si>
  <si>
    <r>
      <t>Читанка</t>
    </r>
    <r>
      <rPr>
        <sz val="10"/>
        <color indexed="63"/>
        <rFont val="Times New Roman"/>
        <family val="1"/>
      </rPr>
      <t xml:space="preserve">, П. Димитрова и др. </t>
    </r>
  </si>
  <si>
    <t xml:space="preserve">„Просвета АзБуки“ ЕООД </t>
  </si>
  <si>
    <r>
      <t>Буквар</t>
    </r>
    <r>
      <rPr>
        <sz val="10"/>
        <color indexed="63"/>
        <rFont val="Times New Roman"/>
        <family val="1"/>
      </rPr>
      <t xml:space="preserve">, Вл. Попов и др. </t>
    </r>
  </si>
  <si>
    <t>Тетрадка № 1 по писане, Кр. Брайкова и др.</t>
  </si>
  <si>
    <t>Тетрадка № 2 по писане, Кр. Брайкова и др.</t>
  </si>
  <si>
    <t>Тетрадка № 3 по писане, Кр. Брайкова и др.</t>
  </si>
  <si>
    <r>
      <t>Читанка</t>
    </r>
    <r>
      <rPr>
        <sz val="10"/>
        <color indexed="63"/>
        <rFont val="Times New Roman"/>
        <family val="1"/>
      </rPr>
      <t xml:space="preserve">, Ив. Цанев и др. </t>
    </r>
  </si>
  <si>
    <t>Тетрадка към читанка, Кр. Брайкова и др.</t>
  </si>
  <si>
    <t>ОКОЛЕН СВЯТ</t>
  </si>
  <si>
    <r>
      <t>Околен свят</t>
    </r>
    <r>
      <rPr>
        <sz val="10"/>
        <color indexed="63"/>
        <rFont val="Times New Roman"/>
        <family val="1"/>
      </rPr>
      <t xml:space="preserve">, Л. Найденова и др. </t>
    </r>
  </si>
  <si>
    <t>Тетрадка по околен свят, Л. Найденова и др.</t>
  </si>
  <si>
    <r>
      <t>Околен свят</t>
    </r>
    <r>
      <rPr>
        <sz val="10"/>
        <color indexed="63"/>
        <rFont val="Times New Roman"/>
        <family val="1"/>
      </rPr>
      <t xml:space="preserve">, Е. Василева и др. </t>
    </r>
  </si>
  <si>
    <r>
      <rPr>
        <b/>
        <sz val="10"/>
        <color indexed="63"/>
        <rFont val="Times New Roman"/>
        <family val="1"/>
      </rPr>
      <t>Околен свят</t>
    </r>
    <r>
      <rPr>
        <sz val="10"/>
        <color indexed="63"/>
        <rFont val="Times New Roman"/>
        <family val="1"/>
      </rPr>
      <t>, Д. Гетова и др.</t>
    </r>
  </si>
  <si>
    <t xml:space="preserve">Тетрадка по околен свят, Д. Гетова и др. </t>
  </si>
  <si>
    <r>
      <t>Български език</t>
    </r>
    <r>
      <rPr>
        <sz val="10"/>
        <color indexed="63"/>
        <rFont val="Times New Roman"/>
        <family val="1"/>
      </rPr>
      <t xml:space="preserve">, Р. Танкова и др. </t>
    </r>
  </si>
  <si>
    <t>....................................</t>
  </si>
  <si>
    <t>(дата)</t>
  </si>
  <si>
    <r>
      <t>Околен свят</t>
    </r>
    <r>
      <rPr>
        <sz val="10"/>
        <color indexed="63"/>
        <rFont val="Times New Roman"/>
        <family val="1"/>
      </rPr>
      <t xml:space="preserve">, Л. Зафирова и др. </t>
    </r>
  </si>
  <si>
    <t>Тетрадка по околен свят, Л. Зафирова и др.</t>
  </si>
  <si>
    <t>IІ клас</t>
  </si>
  <si>
    <t xml:space="preserve">IІ </t>
  </si>
  <si>
    <r>
      <rPr>
        <b/>
        <sz val="10"/>
        <color indexed="63"/>
        <rFont val="Times New Roman"/>
        <family val="1"/>
      </rPr>
      <t>Български език</t>
    </r>
    <r>
      <rPr>
        <sz val="10"/>
        <color indexed="63"/>
        <rFont val="Times New Roman"/>
        <family val="1"/>
      </rPr>
      <t xml:space="preserve">, Р. Танкова и др. </t>
    </r>
  </si>
  <si>
    <t xml:space="preserve">Тетрадка по български език № 1, Р. Танкова и др. </t>
  </si>
  <si>
    <t xml:space="preserve">Тетрадка по български език № 2, Р. Танкова и др. </t>
  </si>
  <si>
    <r>
      <t>Български език,</t>
    </r>
    <r>
      <rPr>
        <sz val="10"/>
        <color indexed="63"/>
        <rFont val="Times New Roman"/>
        <family val="1"/>
      </rPr>
      <t xml:space="preserve"> П. Димитрова и др. </t>
    </r>
  </si>
  <si>
    <t xml:space="preserve">Тетрадка по български език № 1, П. Димитрова и др. </t>
  </si>
  <si>
    <t xml:space="preserve">Тетрадка по български език № 2, П. Димитрова и др. </t>
  </si>
  <si>
    <t xml:space="preserve">Тетрадка по български език, П. Димитрова и др. </t>
  </si>
  <si>
    <t>Директор (име, фамилия)</t>
  </si>
  <si>
    <t>III клас</t>
  </si>
  <si>
    <t xml:space="preserve">III </t>
  </si>
  <si>
    <t>III</t>
  </si>
  <si>
    <t>Тетрадка по български език № 1 , Р. Танкова и др.</t>
  </si>
  <si>
    <t>Тетрадка по български език № 2, Р. Танкова и др.</t>
  </si>
  <si>
    <r>
      <t>Читанка</t>
    </r>
    <r>
      <rPr>
        <sz val="10"/>
        <color indexed="63"/>
        <rFont val="Times New Roman"/>
        <family val="1"/>
      </rPr>
      <t>, Р. Танкова и др.</t>
    </r>
  </si>
  <si>
    <r>
      <t>Български език</t>
    </r>
    <r>
      <rPr>
        <sz val="10"/>
        <color indexed="63"/>
        <rFont val="Times New Roman"/>
        <family val="1"/>
      </rPr>
      <t xml:space="preserve">, П. Димитрова и др. </t>
    </r>
  </si>
  <si>
    <t>Тетрадка по български език № 1 , П. Димитрова и др.</t>
  </si>
  <si>
    <t>Тетрадка по български език № 2, П. Димитрова и др.</t>
  </si>
  <si>
    <r>
      <t>Читанка</t>
    </r>
    <r>
      <rPr>
        <sz val="10"/>
        <color indexed="63"/>
        <rFont val="Times New Roman"/>
        <family val="1"/>
      </rPr>
      <t>, П. Димитрова и др.</t>
    </r>
  </si>
  <si>
    <t>ЧОВЕКЪТ И ОБЩЕСТВОТО</t>
  </si>
  <si>
    <r>
      <t>Човекът и обществото</t>
    </r>
    <r>
      <rPr>
        <sz val="10"/>
        <color indexed="63"/>
        <rFont val="Times New Roman"/>
        <family val="1"/>
      </rPr>
      <t xml:space="preserve">, Пл. Павлов и др. </t>
    </r>
  </si>
  <si>
    <t>Тетрадка по човекът и обществото, П. Рангелова и др.</t>
  </si>
  <si>
    <r>
      <t>Човекът и обществото</t>
    </r>
    <r>
      <rPr>
        <sz val="10"/>
        <color indexed="63"/>
        <rFont val="Times New Roman"/>
        <family val="1"/>
      </rPr>
      <t xml:space="preserve">, С. Цветанска и др. </t>
    </r>
  </si>
  <si>
    <t>ЧОВЕКЪТ И ПРИРОДАТА</t>
  </si>
  <si>
    <r>
      <rPr>
        <b/>
        <sz val="10"/>
        <color indexed="63"/>
        <rFont val="Times New Roman"/>
        <family val="1"/>
      </rPr>
      <t>Човекът и природата</t>
    </r>
    <r>
      <rPr>
        <sz val="10"/>
        <color indexed="63"/>
        <rFont val="Times New Roman"/>
        <family val="1"/>
      </rPr>
      <t xml:space="preserve">, Л. Зафирова и др. </t>
    </r>
  </si>
  <si>
    <t>Тетрадка по човекът и природата, Л. Зафирова и др.</t>
  </si>
  <si>
    <r>
      <rPr>
        <b/>
        <sz val="10"/>
        <color indexed="63"/>
        <rFont val="Times New Roman"/>
        <family val="1"/>
      </rPr>
      <t>Човекът и природата</t>
    </r>
    <r>
      <rPr>
        <sz val="10"/>
        <color indexed="63"/>
        <rFont val="Times New Roman"/>
        <family val="1"/>
      </rPr>
      <t xml:space="preserve">, М. Кабасанова и др. </t>
    </r>
  </si>
  <si>
    <t xml:space="preserve">Обща сума за III клас: </t>
  </si>
  <si>
    <t xml:space="preserve"> за закупуване на учебници и учебни помагала за ученици в начален етап от I – IV клас, живеещи в чужбина,
за учебната 2019/2020 година, съгласно ПМС № 90/29.05.2018 г., по програма „Роден език и култура зад граница“
и ПМС № 79/13.04.2016 г. на издателствата „Просвета - София“ АД, „Просвета Плюс“ ЕООД и „Просвета Азбуки“ ЕООД</t>
  </si>
  <si>
    <t>сума</t>
  </si>
  <si>
    <t xml:space="preserve">I </t>
  </si>
  <si>
    <t xml:space="preserve">Тетрадка към читанка, Е. Чернева и др. </t>
  </si>
  <si>
    <t xml:space="preserve">Тетрадка към читанка, П. Димитрова и др. </t>
  </si>
  <si>
    <t xml:space="preserve">Тетрадка по околен свят, Е. Василева и др. </t>
  </si>
  <si>
    <t xml:space="preserve">Тетрадка към читанка, Р. Танкова и др. </t>
  </si>
  <si>
    <t xml:space="preserve">Обща сума за IІ клас: </t>
  </si>
  <si>
    <t xml:space="preserve">Тетрадка по човекът и обществото, С. Цветанска и др. </t>
  </si>
  <si>
    <t xml:space="preserve">Тетрадка по човекът и природата, М. Кабасанова и др. </t>
  </si>
  <si>
    <t>„Просвета – София“ АД</t>
  </si>
  <si>
    <t>ИЗДАТЕЛСТВО „Просвета – София“ АД</t>
  </si>
  <si>
    <t>IV клас</t>
  </si>
  <si>
    <t>БЪЛГАРСКИ ЕЗИК И ЛИТЕРАТУРА за ученици,  живеещи в чужбина*</t>
  </si>
  <si>
    <t xml:space="preserve">Обща сума за I – IV клас: </t>
  </si>
  <si>
    <t>IV</t>
  </si>
  <si>
    <t>сума:</t>
  </si>
  <si>
    <t>Учебник/учебно помагало</t>
  </si>
  <si>
    <t xml:space="preserve">Обща сума за IV клас: </t>
  </si>
  <si>
    <t xml:space="preserve">Обща сума за I клас: </t>
  </si>
  <si>
    <t>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</si>
  <si>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0"/>
        <color indexed="63"/>
        <rFont val="Times New Roman"/>
        <family val="1"/>
      </rPr>
      <t>Български език за 1. клас. Учебно помагало за подпомагане на обучението, организирано в чужбина</t>
    </r>
    <r>
      <rPr>
        <sz val="10"/>
        <color indexed="63"/>
        <rFont val="Times New Roman"/>
        <family val="1"/>
      </rPr>
      <t>, Р. Танкова</t>
    </r>
  </si>
  <si>
    <t>БЪЛГАРСКИ ЕЗИК И ЛИТЕРАТУРА</t>
  </si>
  <si>
    <t>Одобрено от МОН със Заповед № РД 09-1556/18.06.2019 г.</t>
  </si>
  <si>
    <r>
      <rPr>
        <b/>
        <sz val="10"/>
        <color indexed="8"/>
        <rFont val="Times New Roman"/>
        <family val="1"/>
      </rPr>
      <t>Буквар и читанка</t>
    </r>
    <r>
      <rPr>
        <sz val="10"/>
        <color indexed="8"/>
        <rFont val="Times New Roman"/>
        <family val="1"/>
      </rPr>
      <t>, Ст. Вълкова и др.*</t>
    </r>
  </si>
  <si>
    <t>Тетрадка по писане № 3, Т. Владимирова и др.*</t>
  </si>
  <si>
    <t>Тетрадка по четене към буквар, Т. Владимирова и др.*</t>
  </si>
  <si>
    <t>Тетрадка по четене към читанка, Т. Владимирова и др.*</t>
  </si>
  <si>
    <t>Тетрадка по писане № 1, Т. Владимирова и др.*</t>
  </si>
  <si>
    <t>Тетрадка по писане № 2, Т. Владимирова и др.*</t>
  </si>
  <si>
    <r>
      <t xml:space="preserve">* </t>
    </r>
    <r>
      <rPr>
        <sz val="10"/>
        <rFont val="Times New Roman"/>
        <family val="1"/>
      </rPr>
      <t>Учебни помагала по БЕЛ за 1. клас, за ученици, живеещи в чужбина. Одобрени от МОН със Заповед № РД 09-1034/19.08.2013 г.</t>
    </r>
  </si>
  <si>
    <r>
      <t xml:space="preserve">Български език за 2. клас. Учебно помагало за подпомагане на обучението, организирано в чужбина, </t>
    </r>
    <r>
      <rPr>
        <sz val="10"/>
        <color indexed="63"/>
        <rFont val="Times New Roman"/>
        <family val="1"/>
      </rPr>
      <t>Р. Танкова</t>
    </r>
  </si>
  <si>
    <t>Одобрено от МОН със Заповед № РД 09-1554/18.06.2019 г.</t>
  </si>
  <si>
    <r>
      <rPr>
        <b/>
        <sz val="10"/>
        <color indexed="8"/>
        <rFont val="Times New Roman"/>
        <family val="1"/>
      </rPr>
      <t>Български език и читанка</t>
    </r>
    <r>
      <rPr>
        <sz val="10"/>
        <color indexed="8"/>
        <rFont val="Times New Roman"/>
        <family val="1"/>
      </rPr>
      <t>, Ст. Вълкова и др.*</t>
    </r>
  </si>
  <si>
    <t>Тетрадка по четене към читанка, Р. Танкова и др.*</t>
  </si>
  <si>
    <t>* Учебни помагала по БЕЛ за 2. клас, за ученици, живеещи в чужбина. Одобрени от МОН със Заповед № РД 09-1034/19.08.2013 г.</t>
  </si>
  <si>
    <t>* Учебни помагала по БЕЛ за 3. клас, за ученици, живеещи в чужбина. Одобрени от МОН със Заповед № РД 09-1034/19.08.2013 г.</t>
  </si>
  <si>
    <t>Тетрадка към български език и читанка № 1, Ст. Вълкова и др.*</t>
  </si>
  <si>
    <r>
      <t>Български език и читанка</t>
    </r>
    <r>
      <rPr>
        <sz val="10"/>
        <color indexed="63"/>
        <rFont val="Times New Roman"/>
        <family val="1"/>
      </rPr>
      <t>, Ст. Вълкова и др.*</t>
    </r>
  </si>
  <si>
    <t>Тетрадка към български език и читанка № 2, Ст. Вълкова и др.*</t>
  </si>
  <si>
    <t>Тетрадка към български език и читанка № 3, Ст. Вълкова и др.*</t>
  </si>
  <si>
    <t>* Учебни помагала по БЕЛ за 4. клас, за ученици, живеещи в чужбина. Одобрени от МОН със Заповед № РД 09-1034/19.08.2013 г.</t>
  </si>
  <si>
    <t>Учебна тетрадка към читанка, Р. Никифорова*</t>
  </si>
  <si>
    <t>Необхо-дим брой</t>
  </si>
  <si>
    <t>Ед. цена 
с ДДС</t>
  </si>
  <si>
    <r>
      <t xml:space="preserve">Наименование на заявителя: </t>
    </r>
    <r>
      <rPr>
        <sz val="11"/>
        <color indexed="8"/>
        <rFont val="Times New Roman"/>
        <family val="1"/>
      </rPr>
      <t>..............................................</t>
    </r>
  </si>
  <si>
    <t>............................................................................................................</t>
  </si>
  <si>
    <r>
      <t xml:space="preserve">Държава: </t>
    </r>
    <r>
      <rPr>
        <sz val="11"/>
        <color indexed="8"/>
        <rFont val="Times New Roman"/>
        <family val="1"/>
      </rPr>
      <t>............................................................................................</t>
    </r>
  </si>
  <si>
    <r>
      <t xml:space="preserve">Пощенски код: </t>
    </r>
    <r>
      <rPr>
        <sz val="11"/>
        <color indexed="8"/>
        <rFont val="Times New Roman"/>
        <family val="1"/>
      </rPr>
      <t>......................................................................................</t>
    </r>
  </si>
  <si>
    <r>
      <t xml:space="preserve">Адрес: </t>
    </r>
    <r>
      <rPr>
        <sz val="11"/>
        <color indexed="8"/>
        <rFont val="Times New Roman"/>
        <family val="1"/>
      </rPr>
      <t>......................................................................................................</t>
    </r>
  </si>
  <si>
    <r>
      <t xml:space="preserve">Директор: </t>
    </r>
    <r>
      <rPr>
        <sz val="11"/>
        <rFont val="Times New Roman"/>
        <family val="1"/>
      </rPr>
      <t>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</si>
  <si>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</rPr>
      <t>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</si>
  <si>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</rPr>
      <t>..............................................................................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</si>
  <si>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</rPr>
      <t>.......................................................................</t>
    </r>
  </si>
  <si>
    <r>
      <t>Телефон училището:</t>
    </r>
    <r>
      <rPr>
        <sz val="11"/>
        <rFont val="Times New Roman"/>
        <family val="1"/>
      </rPr>
      <t xml:space="preserve"> 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</si>
  <si>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</rPr>
      <t xml:space="preserve"> .............................................................</t>
    </r>
  </si>
  <si>
    <r>
      <t xml:space="preserve">Населено място: </t>
    </r>
    <r>
      <rPr>
        <sz val="11"/>
        <color indexed="8"/>
        <rFont val="Times New Roman"/>
        <family val="1"/>
      </rPr>
      <t>..............................................................................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</si>
</sst>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0\ &quot;лв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7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63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name val="Times New Roman"/>
      <family val="1"/>
    </font>
    <font>
      <b/>
      <sz val="20"/>
      <color indexed="63"/>
      <name val="Times New Roman"/>
      <family val="1"/>
    </font>
    <font>
      <b/>
      <sz val="9.5"/>
      <color indexed="63"/>
      <name val="Times New Roman"/>
      <family val="1"/>
    </font>
    <font>
      <sz val="18"/>
      <color indexed="56"/>
      <name val="Cambria"/>
      <family val="2"/>
    </font>
    <font>
      <b/>
      <u val="single"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17" borderId="0" applyNumberFormat="0" applyBorder="0" applyAlignment="0" applyProtection="0"/>
    <xf numFmtId="0" fontId="0" fillId="27" borderId="0" applyNumberFormat="0" applyBorder="0" applyAlignment="0" applyProtection="0"/>
    <xf numFmtId="0" fontId="11" fillId="19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44" fillId="34" borderId="0" applyNumberFormat="0" applyBorder="0" applyAlignment="0" applyProtection="0"/>
    <xf numFmtId="0" fontId="11" fillId="35" borderId="0" applyNumberFormat="0" applyBorder="0" applyAlignment="0" applyProtection="0"/>
    <xf numFmtId="0" fontId="44" fillId="36" borderId="0" applyNumberFormat="0" applyBorder="0" applyAlignment="0" applyProtection="0"/>
    <xf numFmtId="0" fontId="11" fillId="37" borderId="0" applyNumberFormat="0" applyBorder="0" applyAlignment="0" applyProtection="0"/>
    <xf numFmtId="0" fontId="44" fillId="38" borderId="0" applyNumberFormat="0" applyBorder="0" applyAlignment="0" applyProtection="0"/>
    <xf numFmtId="0" fontId="11" fillId="39" borderId="0" applyNumberFormat="0" applyBorder="0" applyAlignment="0" applyProtection="0"/>
    <xf numFmtId="0" fontId="44" fillId="40" borderId="0" applyNumberFormat="0" applyBorder="0" applyAlignment="0" applyProtection="0"/>
    <xf numFmtId="0" fontId="11" fillId="29" borderId="0" applyNumberFormat="0" applyBorder="0" applyAlignment="0" applyProtection="0"/>
    <xf numFmtId="0" fontId="44" fillId="41" borderId="0" applyNumberFormat="0" applyBorder="0" applyAlignment="0" applyProtection="0"/>
    <xf numFmtId="0" fontId="11" fillId="31" borderId="0" applyNumberFormat="0" applyBorder="0" applyAlignment="0" applyProtection="0"/>
    <xf numFmtId="0" fontId="44" fillId="42" borderId="0" applyNumberFormat="0" applyBorder="0" applyAlignment="0" applyProtection="0"/>
    <xf numFmtId="0" fontId="11" fillId="43" borderId="0" applyNumberFormat="0" applyBorder="0" applyAlignment="0" applyProtection="0"/>
    <xf numFmtId="0" fontId="45" fillId="44" borderId="0" applyNumberFormat="0" applyBorder="0" applyAlignment="0" applyProtection="0"/>
    <xf numFmtId="0" fontId="12" fillId="5" borderId="0" applyNumberFormat="0" applyBorder="0" applyAlignment="0" applyProtection="0"/>
    <xf numFmtId="0" fontId="46" fillId="45" borderId="1" applyNumberFormat="0" applyAlignment="0" applyProtection="0"/>
    <xf numFmtId="0" fontId="13" fillId="46" borderId="2" applyNumberFormat="0" applyAlignment="0" applyProtection="0"/>
    <xf numFmtId="0" fontId="47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6" fillId="7" borderId="0" applyNumberFormat="0" applyBorder="0" applyAlignment="0" applyProtection="0"/>
    <xf numFmtId="0" fontId="50" fillId="0" borderId="5" applyNumberFormat="0" applyFill="0" applyAlignment="0" applyProtection="0"/>
    <xf numFmtId="0" fontId="17" fillId="0" borderId="6" applyNumberFormat="0" applyFill="0" applyAlignment="0" applyProtection="0"/>
    <xf numFmtId="0" fontId="51" fillId="0" borderId="7" applyNumberFormat="0" applyFill="0" applyAlignment="0" applyProtection="0"/>
    <xf numFmtId="0" fontId="18" fillId="0" borderId="8" applyNumberFormat="0" applyFill="0" applyAlignment="0" applyProtection="0"/>
    <xf numFmtId="0" fontId="52" fillId="0" borderId="9" applyNumberFormat="0" applyFill="0" applyAlignment="0" applyProtection="0"/>
    <xf numFmtId="0" fontId="1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50" borderId="1" applyNumberFormat="0" applyAlignment="0" applyProtection="0"/>
    <xf numFmtId="0" fontId="20" fillId="13" borderId="2" applyNumberFormat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51" borderId="0" applyNumberFormat="0" applyBorder="0" applyAlignment="0" applyProtection="0"/>
    <xf numFmtId="0" fontId="22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5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64" fontId="5" fillId="0" borderId="19" xfId="9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164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9" fillId="0" borderId="19" xfId="0" applyNumberFormat="1" applyFont="1" applyFill="1" applyBorder="1" applyAlignment="1" applyProtection="1">
      <alignment horizontal="center" vertical="center" wrapText="1"/>
      <protection/>
    </xf>
    <xf numFmtId="164" fontId="9" fillId="0" borderId="19" xfId="93" applyNumberFormat="1" applyFont="1" applyFill="1" applyBorder="1" applyAlignment="1" applyProtection="1">
      <alignment horizontal="center" vertical="center" wrapText="1"/>
      <protection/>
    </xf>
    <xf numFmtId="0" fontId="32" fillId="0" borderId="19" xfId="93" applyFont="1" applyFill="1" applyBorder="1" applyAlignment="1" applyProtection="1">
      <alignment horizontal="center" vertical="center" wrapText="1"/>
      <protection/>
    </xf>
    <xf numFmtId="0" fontId="8" fillId="0" borderId="19" xfId="93" applyFont="1" applyFill="1" applyBorder="1" applyAlignment="1" applyProtection="1">
      <alignment horizontal="center" vertical="center" wrapText="1"/>
      <protection/>
    </xf>
    <xf numFmtId="0" fontId="31" fillId="0" borderId="0" xfId="93" applyFont="1" applyFill="1" applyAlignment="1" applyProtection="1">
      <alignment horizontal="center" vertical="top"/>
      <protection/>
    </xf>
    <xf numFmtId="0" fontId="32" fillId="0" borderId="20" xfId="93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1" fontId="9" fillId="55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55" borderId="19" xfId="93" applyNumberFormat="1" applyFont="1" applyFill="1" applyBorder="1" applyAlignment="1" applyProtection="1">
      <alignment horizontal="center" vertical="center" wrapText="1"/>
      <protection locked="0"/>
    </xf>
    <xf numFmtId="164" fontId="5" fillId="55" borderId="19" xfId="93" applyNumberFormat="1" applyFont="1" applyFill="1" applyBorder="1" applyAlignment="1" applyProtection="1">
      <alignment horizontal="center" vertical="center" wrapText="1"/>
      <protection/>
    </xf>
    <xf numFmtId="164" fontId="9" fillId="55" borderId="19" xfId="0" applyNumberFormat="1" applyFont="1" applyFill="1" applyBorder="1" applyAlignment="1" applyProtection="1">
      <alignment horizontal="center" vertical="center" wrapText="1"/>
      <protection/>
    </xf>
    <xf numFmtId="0" fontId="33" fillId="8" borderId="19" xfId="93" applyFont="1" applyFill="1" applyBorder="1" applyAlignment="1" applyProtection="1">
      <alignment horizontal="center" vertical="center" wrapText="1"/>
      <protection locked="0"/>
    </xf>
    <xf numFmtId="164" fontId="5" fillId="8" borderId="19" xfId="93" applyNumberFormat="1" applyFont="1" applyFill="1" applyBorder="1" applyAlignment="1" applyProtection="1">
      <alignment horizontal="center" vertical="center" wrapText="1"/>
      <protection/>
    </xf>
    <xf numFmtId="164" fontId="9" fillId="56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93" applyNumberFormat="1" applyFont="1" applyFill="1" applyBorder="1" applyAlignment="1" applyProtection="1">
      <alignment horizontal="center" vertical="center" wrapText="1"/>
      <protection locked="0"/>
    </xf>
    <xf numFmtId="164" fontId="9" fillId="8" borderId="19" xfId="93" applyNumberFormat="1" applyFont="1" applyFill="1" applyBorder="1" applyAlignment="1" applyProtection="1">
      <alignment horizontal="center" vertical="center" wrapText="1"/>
      <protection/>
    </xf>
    <xf numFmtId="164" fontId="32" fillId="8" borderId="19" xfId="93" applyNumberFormat="1" applyFont="1" applyFill="1" applyBorder="1" applyAlignment="1" applyProtection="1">
      <alignment horizontal="center" vertical="center" wrapText="1"/>
      <protection/>
    </xf>
    <xf numFmtId="164" fontId="9" fillId="55" borderId="19" xfId="93" applyNumberFormat="1" applyFont="1" applyFill="1" applyBorder="1" applyAlignment="1" applyProtection="1">
      <alignment horizontal="center" vertical="center" wrapText="1"/>
      <protection/>
    </xf>
    <xf numFmtId="164" fontId="8" fillId="55" borderId="19" xfId="93" applyNumberFormat="1" applyFont="1" applyFill="1" applyBorder="1" applyAlignment="1" applyProtection="1">
      <alignment horizontal="center" vertical="center" wrapText="1"/>
      <protection/>
    </xf>
    <xf numFmtId="0" fontId="5" fillId="0" borderId="19" xfId="93" applyFont="1" applyFill="1" applyBorder="1" applyAlignment="1" applyProtection="1">
      <alignment horizontal="center" vertical="center" wrapText="1"/>
      <protection locked="0"/>
    </xf>
    <xf numFmtId="164" fontId="5" fillId="55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93" applyNumberFormat="1" applyFont="1" applyFill="1" applyBorder="1" applyAlignment="1" applyProtection="1">
      <alignment horizontal="center" vertical="center" wrapText="1"/>
      <protection/>
    </xf>
    <xf numFmtId="164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93" applyFont="1" applyFill="1" applyBorder="1" applyAlignment="1" applyProtection="1">
      <alignment horizontal="center" vertical="center" wrapText="1"/>
      <protection locked="0"/>
    </xf>
    <xf numFmtId="164" fontId="9" fillId="0" borderId="20" xfId="93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32" fillId="8" borderId="0" xfId="93" applyNumberFormat="1" applyFont="1" applyFill="1" applyBorder="1" applyAlignment="1" applyProtection="1">
      <alignment horizontal="right" vertical="center" wrapText="1" indent="1"/>
      <protection/>
    </xf>
    <xf numFmtId="164" fontId="32" fillId="55" borderId="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93" applyFont="1" applyFill="1" applyBorder="1" applyAlignment="1" applyProtection="1">
      <alignment horizontal="center" vertical="center" wrapText="1"/>
      <protection/>
    </xf>
    <xf numFmtId="164" fontId="4" fillId="8" borderId="21" xfId="93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 wrapText="1"/>
      <protection/>
    </xf>
    <xf numFmtId="164" fontId="32" fillId="55" borderId="19" xfId="93" applyNumberFormat="1" applyFont="1" applyFill="1" applyBorder="1" applyAlignment="1" applyProtection="1">
      <alignment horizontal="right" vertical="center" wrapText="1" indent="1"/>
      <protection/>
    </xf>
    <xf numFmtId="164" fontId="7" fillId="55" borderId="19" xfId="0" applyNumberFormat="1" applyFont="1" applyFill="1" applyBorder="1" applyAlignment="1" applyProtection="1">
      <alignment horizontal="center" vertical="center" wrapText="1"/>
      <protection/>
    </xf>
    <xf numFmtId="164" fontId="7" fillId="55" borderId="19" xfId="92" applyNumberFormat="1" applyFont="1" applyFill="1" applyBorder="1" applyAlignment="1">
      <alignment horizontal="center"/>
      <protection/>
    </xf>
    <xf numFmtId="0" fontId="4" fillId="0" borderId="21" xfId="93" applyFont="1" applyFill="1" applyBorder="1" applyAlignment="1" applyProtection="1">
      <alignment horizontal="center" vertical="center" wrapText="1"/>
      <protection/>
    </xf>
    <xf numFmtId="1" fontId="9" fillId="55" borderId="21" xfId="93" applyNumberFormat="1" applyFont="1" applyFill="1" applyBorder="1" applyAlignment="1" applyProtection="1">
      <alignment horizontal="center" vertical="center" wrapText="1"/>
      <protection locked="0"/>
    </xf>
    <xf numFmtId="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2" fillId="55" borderId="22" xfId="93" applyNumberFormat="1" applyFont="1" applyFill="1" applyBorder="1" applyAlignment="1" applyProtection="1">
      <alignment horizontal="right" vertical="center" wrapText="1" inden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36" fillId="55" borderId="19" xfId="93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9" fillId="0" borderId="0" xfId="93" applyFont="1" applyFill="1" applyBorder="1" applyAlignment="1" applyProtection="1">
      <alignment horizontal="center" vertical="center"/>
      <protection/>
    </xf>
    <xf numFmtId="0" fontId="9" fillId="0" borderId="0" xfId="93" applyFont="1" applyAlignment="1" applyProtection="1">
      <alignment horizontal="center" vertical="center"/>
      <protection/>
    </xf>
    <xf numFmtId="0" fontId="9" fillId="0" borderId="0" xfId="93" applyFont="1" applyBorder="1" applyAlignment="1" applyProtection="1">
      <alignment horizontal="center" vertical="center"/>
      <protection/>
    </xf>
    <xf numFmtId="0" fontId="28" fillId="0" borderId="0" xfId="93" applyFont="1" applyFill="1" applyBorder="1" applyAlignment="1" applyProtection="1">
      <alignment horizontal="center" vertical="center" wrapText="1"/>
      <protection/>
    </xf>
    <xf numFmtId="0" fontId="36" fillId="55" borderId="19" xfId="0" applyFont="1" applyFill="1" applyBorder="1" applyAlignment="1" applyProtection="1">
      <alignment horizontal="center" vertical="center" wrapText="1"/>
      <protection/>
    </xf>
    <xf numFmtId="0" fontId="40" fillId="55" borderId="19" xfId="0" applyFont="1" applyFill="1" applyBorder="1" applyAlignment="1" applyProtection="1">
      <alignment horizontal="center" vertical="center" wrapText="1"/>
      <protection/>
    </xf>
    <xf numFmtId="164" fontId="8" fillId="8" borderId="19" xfId="0" applyNumberFormat="1" applyFont="1" applyFill="1" applyBorder="1" applyAlignment="1" applyProtection="1">
      <alignment horizontal="center" vertical="center" wrapText="1"/>
      <protection/>
    </xf>
    <xf numFmtId="0" fontId="32" fillId="8" borderId="19" xfId="0" applyFont="1" applyFill="1" applyBorder="1" applyAlignment="1" applyProtection="1">
      <alignment horizontal="right" vertical="center" wrapText="1" indent="1"/>
      <protection/>
    </xf>
    <xf numFmtId="0" fontId="32" fillId="8" borderId="21" xfId="0" applyFont="1" applyFill="1" applyBorder="1" applyAlignment="1" applyProtection="1">
      <alignment horizontal="right" vertical="center" wrapText="1" indent="1"/>
      <protection/>
    </xf>
    <xf numFmtId="164" fontId="32" fillId="8" borderId="21" xfId="93" applyNumberFormat="1" applyFont="1" applyFill="1" applyBorder="1" applyAlignment="1" applyProtection="1">
      <alignment horizontal="right" vertical="center" wrapText="1" indent="1"/>
      <protection/>
    </xf>
    <xf numFmtId="164" fontId="32" fillId="8" borderId="23" xfId="93" applyNumberFormat="1" applyFont="1" applyFill="1" applyBorder="1" applyAlignment="1" applyProtection="1">
      <alignment horizontal="right" vertical="center" wrapText="1" indent="1"/>
      <protection/>
    </xf>
    <xf numFmtId="0" fontId="9" fillId="55" borderId="19" xfId="93" applyFont="1" applyFill="1" applyBorder="1" applyAlignment="1" applyProtection="1">
      <alignment horizontal="left" vertical="center" wrapText="1"/>
      <protection/>
    </xf>
    <xf numFmtId="0" fontId="9" fillId="55" borderId="21" xfId="93" applyFont="1" applyFill="1" applyBorder="1" applyAlignment="1" applyProtection="1">
      <alignment horizontal="left" vertical="center" wrapText="1"/>
      <protection/>
    </xf>
    <xf numFmtId="0" fontId="9" fillId="0" borderId="19" xfId="93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55" borderId="19" xfId="0" applyFont="1" applyFill="1" applyBorder="1" applyAlignment="1" applyProtection="1">
      <alignment horizontal="left" vertical="center" wrapText="1"/>
      <protection/>
    </xf>
    <xf numFmtId="0" fontId="4" fillId="55" borderId="19" xfId="0" applyFont="1" applyFill="1" applyBorder="1" applyAlignment="1" applyProtection="1">
      <alignment horizontal="left" vertical="center" wrapText="1"/>
      <protection/>
    </xf>
    <xf numFmtId="0" fontId="4" fillId="55" borderId="21" xfId="0" applyFont="1" applyFill="1" applyBorder="1" applyAlignment="1" applyProtection="1">
      <alignment horizontal="left" vertical="center" wrapText="1"/>
      <protection/>
    </xf>
    <xf numFmtId="0" fontId="4" fillId="55" borderId="19" xfId="0" applyFont="1" applyFill="1" applyBorder="1" applyAlignment="1" applyProtection="1">
      <alignment horizontal="center" vertical="center" wrapText="1"/>
      <protection/>
    </xf>
    <xf numFmtId="0" fontId="9" fillId="0" borderId="0" xfId="93" applyFont="1" applyFill="1" applyAlignment="1" applyProtection="1">
      <alignment horizontal="center" vertical="center"/>
      <protection locked="0"/>
    </xf>
    <xf numFmtId="0" fontId="31" fillId="0" borderId="0" xfId="93" applyFont="1" applyFill="1" applyAlignment="1" applyProtection="1">
      <alignment horizontal="center" vertical="top"/>
      <protection/>
    </xf>
    <xf numFmtId="0" fontId="32" fillId="8" borderId="19" xfId="93" applyFont="1" applyFill="1" applyBorder="1" applyAlignment="1" applyProtection="1">
      <alignment horizontal="right" vertical="center" wrapText="1" indent="1"/>
      <protection/>
    </xf>
    <xf numFmtId="164" fontId="8" fillId="8" borderId="19" xfId="93" applyNumberFormat="1" applyFont="1" applyFill="1" applyBorder="1" applyAlignment="1" applyProtection="1">
      <alignment horizontal="center" vertical="center" wrapText="1"/>
      <protection/>
    </xf>
    <xf numFmtId="0" fontId="32" fillId="0" borderId="0" xfId="93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5" fillId="0" borderId="19" xfId="93" applyFont="1" applyFill="1" applyBorder="1" applyAlignment="1" applyProtection="1">
      <alignment horizontal="center" vertical="center" wrapText="1"/>
      <protection/>
    </xf>
    <xf numFmtId="0" fontId="4" fillId="0" borderId="20" xfId="93" applyFont="1" applyFill="1" applyBorder="1" applyAlignment="1" applyProtection="1">
      <alignment horizontal="center" vertical="center" wrapText="1"/>
      <protection/>
    </xf>
    <xf numFmtId="0" fontId="34" fillId="55" borderId="19" xfId="93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/>
      <protection/>
    </xf>
    <xf numFmtId="0" fontId="8" fillId="0" borderId="19" xfId="93" applyFont="1" applyFill="1" applyBorder="1" applyAlignment="1" applyProtection="1">
      <alignment horizontal="center" vertical="center"/>
      <protection/>
    </xf>
    <xf numFmtId="0" fontId="29" fillId="0" borderId="19" xfId="93" applyFont="1" applyBorder="1" applyAlignment="1" applyProtection="1">
      <alignment vertical="center"/>
      <protection/>
    </xf>
    <xf numFmtId="0" fontId="5" fillId="0" borderId="19" xfId="93" applyFont="1" applyFill="1" applyBorder="1" applyAlignment="1" applyProtection="1">
      <alignment horizontal="center" vertical="center"/>
      <protection/>
    </xf>
    <xf numFmtId="0" fontId="4" fillId="0" borderId="19" xfId="93" applyFont="1" applyFill="1" applyBorder="1" applyAlignment="1" applyProtection="1">
      <alignment horizontal="center" vertical="center"/>
      <protection/>
    </xf>
    <xf numFmtId="0" fontId="4" fillId="0" borderId="19" xfId="93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7" fillId="0" borderId="0" xfId="85" applyFont="1" applyFill="1" applyAlignment="1" applyProtection="1">
      <alignment horizontal="left" vertical="top"/>
      <protection/>
    </xf>
    <xf numFmtId="0" fontId="38" fillId="0" borderId="0" xfId="92" applyFont="1" applyFill="1" applyAlignment="1" applyProtection="1">
      <alignment horizontal="center" vertical="center"/>
      <protection/>
    </xf>
    <xf numFmtId="0" fontId="6" fillId="0" borderId="0" xfId="92" applyFont="1" applyFill="1" applyAlignment="1" applyProtection="1">
      <alignment horizontal="center" vertical="center" wrapText="1"/>
      <protection/>
    </xf>
    <xf numFmtId="0" fontId="27" fillId="0" borderId="0" xfId="92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6" fillId="0" borderId="0" xfId="92" applyFont="1" applyFill="1" applyAlignment="1" applyProtection="1">
      <alignment horizontal="center" vertical="center"/>
      <protection/>
    </xf>
    <xf numFmtId="0" fontId="6" fillId="8" borderId="19" xfId="93" applyFont="1" applyFill="1" applyBorder="1" applyAlignment="1" applyProtection="1">
      <alignment horizontal="center" vertical="center"/>
      <protection/>
    </xf>
    <xf numFmtId="0" fontId="7" fillId="0" borderId="19" xfId="93" applyFont="1" applyBorder="1" applyAlignment="1" applyProtection="1">
      <alignment vertical="center"/>
      <protection/>
    </xf>
    <xf numFmtId="0" fontId="32" fillId="0" borderId="19" xfId="93" applyFont="1" applyFill="1" applyBorder="1" applyAlignment="1" applyProtection="1">
      <alignment horizontal="center" vertical="center" wrapText="1"/>
      <protection/>
    </xf>
    <xf numFmtId="0" fontId="7" fillId="55" borderId="19" xfId="93" applyFont="1" applyFill="1" applyBorder="1" applyAlignment="1" applyProtection="1">
      <alignment horizontal="left" vertical="center" wrapText="1"/>
      <protection/>
    </xf>
    <xf numFmtId="0" fontId="7" fillId="55" borderId="21" xfId="93" applyFont="1" applyFill="1" applyBorder="1" applyAlignment="1" applyProtection="1">
      <alignment horizontal="left" vertical="center" wrapText="1"/>
      <protection/>
    </xf>
    <xf numFmtId="0" fontId="8" fillId="0" borderId="0" xfId="93" applyFont="1" applyFill="1" applyBorder="1" applyAlignment="1" applyProtection="1">
      <alignment horizontal="center" vertical="center"/>
      <protection/>
    </xf>
    <xf numFmtId="0" fontId="4" fillId="55" borderId="19" xfId="93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 locked="0"/>
    </xf>
    <xf numFmtId="0" fontId="5" fillId="55" borderId="19" xfId="0" applyFont="1" applyFill="1" applyBorder="1" applyAlignment="1" applyProtection="1">
      <alignment horizontal="center" vertical="center" wrapText="1"/>
      <protection/>
    </xf>
    <xf numFmtId="0" fontId="8" fillId="8" borderId="19" xfId="93" applyFont="1" applyFill="1" applyBorder="1" applyAlignment="1" applyProtection="1">
      <alignment horizontal="center" vertical="center"/>
      <protection/>
    </xf>
    <xf numFmtId="0" fontId="31" fillId="0" borderId="0" xfId="93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55" borderId="19" xfId="93" applyFont="1" applyFill="1" applyBorder="1" applyAlignment="1" applyProtection="1">
      <alignment horizontal="center" vertical="center" wrapText="1"/>
      <protection/>
    </xf>
    <xf numFmtId="0" fontId="8" fillId="8" borderId="19" xfId="93" applyFont="1" applyFill="1" applyBorder="1" applyAlignment="1" applyProtection="1">
      <alignment horizontal="center" vertical="center" wrapText="1"/>
      <protection/>
    </xf>
    <xf numFmtId="0" fontId="4" fillId="55" borderId="24" xfId="93" applyFont="1" applyFill="1" applyBorder="1" applyAlignment="1" applyProtection="1">
      <alignment horizontal="center" vertical="center" wrapText="1"/>
      <protection/>
    </xf>
    <xf numFmtId="0" fontId="29" fillId="0" borderId="19" xfId="93" applyFont="1" applyFill="1" applyBorder="1" applyAlignment="1" applyProtection="1">
      <alignment vertical="center"/>
      <protection/>
    </xf>
    <xf numFmtId="0" fontId="9" fillId="55" borderId="19" xfId="93" applyFont="1" applyFill="1" applyBorder="1" applyAlignment="1" applyProtection="1">
      <alignment horizontal="left" vertical="center"/>
      <protection/>
    </xf>
    <xf numFmtId="0" fontId="7" fillId="55" borderId="19" xfId="93" applyFont="1" applyFill="1" applyBorder="1" applyAlignment="1" applyProtection="1">
      <alignment horizontal="left" vertical="center"/>
      <protection/>
    </xf>
    <xf numFmtId="0" fontId="7" fillId="55" borderId="21" xfId="93" applyFont="1" applyFill="1" applyBorder="1" applyAlignment="1" applyProtection="1">
      <alignment horizontal="left" vertical="center"/>
      <protection/>
    </xf>
    <xf numFmtId="0" fontId="10" fillId="8" borderId="25" xfId="93" applyFont="1" applyFill="1" applyBorder="1" applyAlignment="1" applyProtection="1">
      <alignment horizontal="right" vertical="center" wrapText="1" indent="1"/>
      <protection/>
    </xf>
    <xf numFmtId="0" fontId="10" fillId="8" borderId="26" xfId="93" applyFont="1" applyFill="1" applyBorder="1" applyAlignment="1" applyProtection="1">
      <alignment horizontal="right" vertical="center" wrapText="1" indent="1"/>
      <protection/>
    </xf>
    <xf numFmtId="164" fontId="6" fillId="8" borderId="26" xfId="93" applyNumberFormat="1" applyFont="1" applyFill="1" applyBorder="1" applyAlignment="1" applyProtection="1">
      <alignment horizontal="center" vertical="center"/>
      <protection/>
    </xf>
    <xf numFmtId="164" fontId="6" fillId="8" borderId="27" xfId="93" applyNumberFormat="1" applyFont="1" applyFill="1" applyBorder="1" applyAlignment="1" applyProtection="1">
      <alignment horizontal="center" vertical="center"/>
      <protection/>
    </xf>
    <xf numFmtId="0" fontId="5" fillId="55" borderId="19" xfId="93" applyFont="1" applyFill="1" applyBorder="1" applyAlignment="1" applyProtection="1">
      <alignment horizontal="center" vertical="center"/>
      <protection/>
    </xf>
    <xf numFmtId="0" fontId="28" fillId="0" borderId="0" xfId="93" applyFont="1" applyFill="1" applyBorder="1" applyAlignment="1" applyProtection="1">
      <alignment horizontal="left" vertical="center" wrapText="1"/>
      <protection/>
    </xf>
    <xf numFmtId="0" fontId="8" fillId="8" borderId="19" xfId="0" applyFont="1" applyFill="1" applyBorder="1" applyAlignment="1" applyProtection="1">
      <alignment horizontal="center" vertical="center" wrapText="1"/>
      <protection/>
    </xf>
    <xf numFmtId="0" fontId="4" fillId="8" borderId="28" xfId="93" applyFont="1" applyFill="1" applyBorder="1" applyAlignment="1" applyProtection="1">
      <alignment horizontal="center" vertical="center" wrapText="1"/>
      <protection/>
    </xf>
    <xf numFmtId="0" fontId="4" fillId="8" borderId="29" xfId="93" applyFont="1" applyFill="1" applyBorder="1" applyAlignment="1" applyProtection="1">
      <alignment horizontal="center" vertical="center" wrapText="1"/>
      <protection/>
    </xf>
    <xf numFmtId="0" fontId="5" fillId="8" borderId="28" xfId="93" applyFont="1" applyFill="1" applyBorder="1" applyAlignment="1" applyProtection="1">
      <alignment horizontal="center" vertical="center" wrapText="1"/>
      <protection/>
    </xf>
    <xf numFmtId="0" fontId="5" fillId="8" borderId="20" xfId="93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center"/>
      <protection/>
    </xf>
    <xf numFmtId="0" fontId="4" fillId="8" borderId="19" xfId="93" applyFont="1" applyFill="1" applyBorder="1" applyAlignment="1" applyProtection="1">
      <alignment horizontal="center" vertical="center" wrapText="1"/>
      <protection/>
    </xf>
    <xf numFmtId="0" fontId="9" fillId="8" borderId="0" xfId="93" applyFont="1" applyFill="1" applyBorder="1" applyAlignment="1" applyProtection="1">
      <alignment horizontal="center" vertical="center" wrapText="1"/>
      <protection/>
    </xf>
    <xf numFmtId="0" fontId="7" fillId="8" borderId="0" xfId="93" applyFont="1" applyFill="1" applyBorder="1" applyAlignment="1" applyProtection="1">
      <alignment horizontal="center" vertical="center" wrapText="1"/>
      <protection/>
    </xf>
    <xf numFmtId="0" fontId="5" fillId="8" borderId="0" xfId="93" applyFont="1" applyFill="1" applyBorder="1" applyAlignment="1" applyProtection="1">
      <alignment horizontal="center" vertical="center" wrapText="1"/>
      <protection/>
    </xf>
    <xf numFmtId="0" fontId="4" fillId="8" borderId="0" xfId="93" applyFont="1" applyFill="1" applyBorder="1" applyAlignment="1" applyProtection="1">
      <alignment horizontal="center" vertical="center" wrapText="1"/>
      <protection/>
    </xf>
    <xf numFmtId="0" fontId="4" fillId="8" borderId="21" xfId="93" applyFont="1" applyFill="1" applyBorder="1" applyAlignment="1" applyProtection="1">
      <alignment horizontal="center" vertical="center" wrapText="1"/>
      <protection/>
    </xf>
    <xf numFmtId="0" fontId="61" fillId="0" borderId="19" xfId="0" applyFont="1" applyBorder="1" applyAlignment="1" applyProtection="1">
      <alignment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8</xdr:col>
      <xdr:colOff>981075</xdr:colOff>
      <xdr:row>2</xdr:row>
      <xdr:rowOff>295275</xdr:rowOff>
    </xdr:to>
    <xdr:sp>
      <xdr:nvSpPr>
        <xdr:cNvPr id="1" name="TextBox 4">
          <a:hlinkClick r:id="rId1"/>
        </xdr:cNvPr>
        <xdr:cNvSpPr txBox="1">
          <a:spLocks noChangeArrowheads="1"/>
        </xdr:cNvSpPr>
      </xdr:nvSpPr>
      <xdr:spPr>
        <a:xfrm>
          <a:off x="161925" y="685800"/>
          <a:ext cx="8972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sng" baseline="0">
              <a:solidFill>
                <a:srgbClr val="0066CC"/>
              </a:solidFill>
            </a:rPr>
            <a:t>www.prosveta.bg</a:t>
          </a:r>
        </a:p>
      </xdr:txBody>
    </xdr:sp>
    <xdr:clientData/>
  </xdr:twoCellAnchor>
  <xdr:twoCellAnchor>
    <xdr:from>
      <xdr:col>5</xdr:col>
      <xdr:colOff>238125</xdr:colOff>
      <xdr:row>8</xdr:row>
      <xdr:rowOff>76200</xdr:rowOff>
    </xdr:from>
    <xdr:to>
      <xdr:col>8</xdr:col>
      <xdr:colOff>762000</xdr:colOff>
      <xdr:row>11</xdr:row>
      <xdr:rowOff>180975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772025" y="2209800"/>
          <a:ext cx="4143375" cy="91440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ПОЛУЧАВАНЕ НА ЗАЯВКАТА: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гр. София 1839,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бул. „Ботевградско шосе“ № 234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отдел „Реализация“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realizacia@prosveta.bg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247650</xdr:colOff>
      <xdr:row>12</xdr:row>
      <xdr:rowOff>28575</xdr:rowOff>
    </xdr:from>
    <xdr:to>
      <xdr:col>8</xdr:col>
      <xdr:colOff>771525</xdr:colOff>
      <xdr:row>14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81550" y="3276600"/>
          <a:ext cx="4143375" cy="6286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ИНФОРМАЦИЯ: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02/483 00 96; 0884 110 414,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факс: 02/945 61 84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имейл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marketing@prosveta.bg</a:t>
          </a:r>
        </a:p>
      </xdr:txBody>
    </xdr:sp>
    <xdr:clientData/>
  </xdr:twoCellAnchor>
  <xdr:twoCellAnchor>
    <xdr:from>
      <xdr:col>5</xdr:col>
      <xdr:colOff>247650</xdr:colOff>
      <xdr:row>14</xdr:row>
      <xdr:rowOff>190500</xdr:rowOff>
    </xdr:from>
    <xdr:to>
      <xdr:col>8</xdr:col>
      <xdr:colOff>771525</xdr:colOff>
      <xdr:row>22</xdr:row>
      <xdr:rowOff>219075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781550" y="4048125"/>
          <a:ext cx="4143375" cy="240030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Плащането се извършва в брой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получаване на помагалата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или по сметка на издателството.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Банкови сметки: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Райфайзенбанк ЕАД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BGN - IBAN: BG68RZBB91551061225408
BIC: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RZBBBGSF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 - IBAN: BG18RZBB91551461225402
BIC: RZBBBGSF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USD - IBAN: BG10RZBB91551161225401
BIC: RZBBBGSF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showGridLines="0" showZeros="0" tabSelected="1" zoomScaleSheetLayoutView="100" zoomScalePageLayoutView="0" workbookViewId="0" topLeftCell="A1">
      <selection activeCell="B10" sqref="B10:E10"/>
    </sheetView>
  </sheetViews>
  <sheetFormatPr defaultColWidth="0" defaultRowHeight="15" zeroHeight="1"/>
  <cols>
    <col min="1" max="1" width="1.7109375" style="38" customWidth="1"/>
    <col min="2" max="2" width="5.7109375" style="11" bestFit="1" customWidth="1"/>
    <col min="3" max="3" width="22.7109375" style="11" customWidth="1"/>
    <col min="4" max="4" width="22.140625" style="11" bestFit="1" customWidth="1"/>
    <col min="5" max="5" width="15.7109375" style="11" customWidth="1"/>
    <col min="6" max="6" width="35.28125" style="11" customWidth="1"/>
    <col min="7" max="7" width="9.57421875" style="11" bestFit="1" customWidth="1"/>
    <col min="8" max="8" width="9.421875" style="11" bestFit="1" customWidth="1"/>
    <col min="9" max="9" width="14.7109375" style="11" customWidth="1"/>
    <col min="10" max="10" width="1.7109375" style="38" customWidth="1"/>
    <col min="11" max="16384" width="11.421875" style="38" hidden="1" customWidth="1"/>
  </cols>
  <sheetData>
    <row r="1" spans="1:10" ht="15">
      <c r="A1" s="131"/>
      <c r="B1" s="83"/>
      <c r="C1" s="83"/>
      <c r="D1" s="83"/>
      <c r="E1" s="83"/>
      <c r="F1" s="83"/>
      <c r="G1" s="83"/>
      <c r="H1" s="83"/>
      <c r="I1" s="83"/>
      <c r="J1" s="131"/>
    </row>
    <row r="2" spans="1:10" s="2" customFormat="1" ht="34.5" customHeight="1">
      <c r="A2" s="131"/>
      <c r="B2" s="89" t="s">
        <v>78</v>
      </c>
      <c r="C2" s="89"/>
      <c r="D2" s="89"/>
      <c r="E2" s="89"/>
      <c r="F2" s="89"/>
      <c r="G2" s="89"/>
      <c r="H2" s="89"/>
      <c r="I2" s="89"/>
      <c r="J2" s="131"/>
    </row>
    <row r="3" spans="1:10" s="2" customFormat="1" ht="27.75" customHeight="1">
      <c r="A3" s="131"/>
      <c r="B3" s="90"/>
      <c r="C3" s="90"/>
      <c r="D3" s="90"/>
      <c r="E3" s="90"/>
      <c r="F3" s="90"/>
      <c r="G3" s="90"/>
      <c r="H3" s="90"/>
      <c r="I3" s="90"/>
      <c r="J3" s="131"/>
    </row>
    <row r="4" spans="1:10" s="2" customFormat="1" ht="27">
      <c r="A4" s="131"/>
      <c r="B4" s="91" t="s">
        <v>0</v>
      </c>
      <c r="C4" s="91"/>
      <c r="D4" s="91"/>
      <c r="E4" s="91"/>
      <c r="F4" s="91"/>
      <c r="G4" s="91"/>
      <c r="H4" s="91"/>
      <c r="I4" s="91"/>
      <c r="J4" s="131"/>
    </row>
    <row r="5" spans="1:10" s="2" customFormat="1" ht="15" customHeight="1">
      <c r="A5" s="131"/>
      <c r="B5" s="92" t="s">
        <v>67</v>
      </c>
      <c r="C5" s="92"/>
      <c r="D5" s="92"/>
      <c r="E5" s="92"/>
      <c r="F5" s="92"/>
      <c r="G5" s="92"/>
      <c r="H5" s="92"/>
      <c r="I5" s="92"/>
      <c r="J5" s="131"/>
    </row>
    <row r="6" spans="1:10" s="2" customFormat="1" ht="15.75" customHeight="1">
      <c r="A6" s="131"/>
      <c r="B6" s="92"/>
      <c r="C6" s="92"/>
      <c r="D6" s="92"/>
      <c r="E6" s="92"/>
      <c r="F6" s="92"/>
      <c r="G6" s="92"/>
      <c r="H6" s="92"/>
      <c r="I6" s="92"/>
      <c r="J6" s="131"/>
    </row>
    <row r="7" spans="1:10" s="3" customFormat="1" ht="17.25" customHeight="1">
      <c r="A7" s="131"/>
      <c r="B7" s="92"/>
      <c r="C7" s="92"/>
      <c r="D7" s="92"/>
      <c r="E7" s="92"/>
      <c r="F7" s="92"/>
      <c r="G7" s="92"/>
      <c r="H7" s="92"/>
      <c r="I7" s="92"/>
      <c r="J7" s="131"/>
    </row>
    <row r="8" spans="1:10" s="2" customFormat="1" ht="15.75" customHeight="1">
      <c r="A8" s="131"/>
      <c r="B8" s="92"/>
      <c r="C8" s="92"/>
      <c r="D8" s="92"/>
      <c r="E8" s="92"/>
      <c r="F8" s="92"/>
      <c r="G8" s="92"/>
      <c r="H8" s="92"/>
      <c r="I8" s="92"/>
      <c r="J8" s="131"/>
    </row>
    <row r="9" spans="1:10" s="2" customFormat="1" ht="15.75">
      <c r="A9" s="131"/>
      <c r="B9" s="95"/>
      <c r="C9" s="95"/>
      <c r="D9" s="95"/>
      <c r="E9" s="95"/>
      <c r="F9" s="95"/>
      <c r="G9" s="95"/>
      <c r="H9" s="95"/>
      <c r="I9" s="95"/>
      <c r="J9" s="131"/>
    </row>
    <row r="10" spans="1:10" s="2" customFormat="1" ht="24" customHeight="1">
      <c r="A10" s="131"/>
      <c r="B10" s="93" t="s">
        <v>112</v>
      </c>
      <c r="C10" s="93"/>
      <c r="D10" s="93"/>
      <c r="E10" s="93"/>
      <c r="F10" s="103"/>
      <c r="G10" s="103"/>
      <c r="H10" s="103"/>
      <c r="I10" s="103"/>
      <c r="J10" s="131"/>
    </row>
    <row r="11" spans="1:10" s="2" customFormat="1" ht="24" customHeight="1">
      <c r="A11" s="131"/>
      <c r="B11" s="94" t="s">
        <v>113</v>
      </c>
      <c r="C11" s="94"/>
      <c r="D11" s="94"/>
      <c r="E11" s="94"/>
      <c r="F11" s="103"/>
      <c r="G11" s="103"/>
      <c r="H11" s="103"/>
      <c r="I11" s="103"/>
      <c r="J11" s="131"/>
    </row>
    <row r="12" spans="1:10" s="2" customFormat="1" ht="24" customHeight="1">
      <c r="A12" s="131"/>
      <c r="B12" s="104" t="s">
        <v>114</v>
      </c>
      <c r="C12" s="104"/>
      <c r="D12" s="104"/>
      <c r="E12" s="104"/>
      <c r="F12" s="103"/>
      <c r="G12" s="103"/>
      <c r="H12" s="103"/>
      <c r="I12" s="103"/>
      <c r="J12" s="131"/>
    </row>
    <row r="13" spans="1:10" s="2" customFormat="1" ht="24" customHeight="1">
      <c r="A13" s="131"/>
      <c r="B13" s="104" t="s">
        <v>123</v>
      </c>
      <c r="C13" s="104"/>
      <c r="D13" s="104"/>
      <c r="E13" s="104"/>
      <c r="F13" s="103"/>
      <c r="G13" s="103"/>
      <c r="H13" s="103"/>
      <c r="I13" s="103"/>
      <c r="J13" s="131"/>
    </row>
    <row r="14" spans="1:10" s="2" customFormat="1" ht="24" customHeight="1">
      <c r="A14" s="131"/>
      <c r="B14" s="104" t="s">
        <v>115</v>
      </c>
      <c r="C14" s="104"/>
      <c r="D14" s="104"/>
      <c r="E14" s="104"/>
      <c r="F14" s="103"/>
      <c r="G14" s="103"/>
      <c r="H14" s="103"/>
      <c r="I14" s="103"/>
      <c r="J14" s="131"/>
    </row>
    <row r="15" spans="1:10" s="2" customFormat="1" ht="24" customHeight="1">
      <c r="A15" s="131"/>
      <c r="B15" s="108" t="s">
        <v>116</v>
      </c>
      <c r="C15" s="108"/>
      <c r="D15" s="108"/>
      <c r="E15" s="108"/>
      <c r="F15" s="103"/>
      <c r="G15" s="103"/>
      <c r="H15" s="103"/>
      <c r="I15" s="103"/>
      <c r="J15" s="131"/>
    </row>
    <row r="16" spans="1:10" s="2" customFormat="1" ht="24" customHeight="1">
      <c r="A16" s="131"/>
      <c r="B16" s="106" t="s">
        <v>117</v>
      </c>
      <c r="C16" s="106"/>
      <c r="D16" s="106"/>
      <c r="E16" s="106"/>
      <c r="F16" s="103"/>
      <c r="G16" s="103"/>
      <c r="H16" s="103"/>
      <c r="I16" s="103"/>
      <c r="J16" s="131"/>
    </row>
    <row r="17" spans="1:10" s="2" customFormat="1" ht="24" customHeight="1">
      <c r="A17" s="131"/>
      <c r="B17" s="105" t="s">
        <v>118</v>
      </c>
      <c r="C17" s="105"/>
      <c r="D17" s="105"/>
      <c r="E17" s="105"/>
      <c r="F17" s="103"/>
      <c r="G17" s="103"/>
      <c r="H17" s="103"/>
      <c r="I17" s="103"/>
      <c r="J17" s="131"/>
    </row>
    <row r="18" spans="1:10" s="2" customFormat="1" ht="24" customHeight="1">
      <c r="A18" s="131"/>
      <c r="B18" s="106" t="s">
        <v>119</v>
      </c>
      <c r="C18" s="106"/>
      <c r="D18" s="106"/>
      <c r="E18" s="106"/>
      <c r="F18" s="103"/>
      <c r="G18" s="103"/>
      <c r="H18" s="103"/>
      <c r="I18" s="103"/>
      <c r="J18" s="131"/>
    </row>
    <row r="19" spans="1:10" s="2" customFormat="1" ht="24" customHeight="1">
      <c r="A19" s="131"/>
      <c r="B19" s="106" t="s">
        <v>122</v>
      </c>
      <c r="C19" s="106"/>
      <c r="D19" s="106"/>
      <c r="E19" s="106"/>
      <c r="F19" s="103"/>
      <c r="G19" s="103"/>
      <c r="H19" s="103"/>
      <c r="I19" s="103"/>
      <c r="J19" s="131"/>
    </row>
    <row r="20" spans="1:10" s="2" customFormat="1" ht="24" customHeight="1">
      <c r="A20" s="131"/>
      <c r="B20" s="106" t="s">
        <v>121</v>
      </c>
      <c r="C20" s="106"/>
      <c r="D20" s="106"/>
      <c r="E20" s="106"/>
      <c r="F20" s="103"/>
      <c r="G20" s="103"/>
      <c r="H20" s="103"/>
      <c r="I20" s="103"/>
      <c r="J20" s="131"/>
    </row>
    <row r="21" spans="1:10" s="2" customFormat="1" ht="24" customHeight="1">
      <c r="A21" s="131"/>
      <c r="B21" s="106" t="s">
        <v>120</v>
      </c>
      <c r="C21" s="106"/>
      <c r="D21" s="106"/>
      <c r="E21" s="106"/>
      <c r="F21" s="103"/>
      <c r="G21" s="103"/>
      <c r="H21" s="103"/>
      <c r="I21" s="103"/>
      <c r="J21" s="131"/>
    </row>
    <row r="22" spans="1:10" s="2" customFormat="1" ht="18.75" customHeight="1">
      <c r="A22" s="131"/>
      <c r="B22" s="107"/>
      <c r="C22" s="107"/>
      <c r="D22" s="107"/>
      <c r="E22" s="107"/>
      <c r="F22" s="103"/>
      <c r="G22" s="103"/>
      <c r="H22" s="103"/>
      <c r="I22" s="103"/>
      <c r="J22" s="131"/>
    </row>
    <row r="23" spans="1:10" s="2" customFormat="1" ht="20.25" customHeight="1">
      <c r="A23" s="131"/>
      <c r="B23" s="107"/>
      <c r="C23" s="107"/>
      <c r="D23" s="107"/>
      <c r="E23" s="107"/>
      <c r="F23" s="103"/>
      <c r="G23" s="103"/>
      <c r="H23" s="103"/>
      <c r="I23" s="103"/>
      <c r="J23" s="131"/>
    </row>
    <row r="24" spans="1:10" ht="9.75" customHeight="1">
      <c r="A24" s="131"/>
      <c r="B24" s="101"/>
      <c r="C24" s="101"/>
      <c r="D24" s="101"/>
      <c r="E24" s="101"/>
      <c r="F24" s="101"/>
      <c r="G24" s="101"/>
      <c r="H24" s="101"/>
      <c r="I24" s="101"/>
      <c r="J24" s="131"/>
    </row>
    <row r="25" spans="1:10" ht="19.5" customHeight="1">
      <c r="A25" s="131"/>
      <c r="B25" s="96" t="s">
        <v>1</v>
      </c>
      <c r="C25" s="96"/>
      <c r="D25" s="96"/>
      <c r="E25" s="96"/>
      <c r="F25" s="96"/>
      <c r="G25" s="96"/>
      <c r="H25" s="96"/>
      <c r="I25" s="96"/>
      <c r="J25" s="131"/>
    </row>
    <row r="26" spans="1:10" ht="28.5" customHeight="1">
      <c r="A26" s="131"/>
      <c r="B26" s="8" t="s">
        <v>2</v>
      </c>
      <c r="C26" s="7" t="s">
        <v>3</v>
      </c>
      <c r="D26" s="7" t="s">
        <v>4</v>
      </c>
      <c r="E26" s="98" t="s">
        <v>84</v>
      </c>
      <c r="F26" s="98"/>
      <c r="G26" s="36" t="s">
        <v>110</v>
      </c>
      <c r="H26" s="7" t="s">
        <v>5</v>
      </c>
      <c r="I26" s="7" t="s">
        <v>6</v>
      </c>
      <c r="J26" s="131"/>
    </row>
    <row r="27" spans="1:10" ht="27.75" customHeight="1">
      <c r="A27" s="131"/>
      <c r="B27" s="84" t="s">
        <v>7</v>
      </c>
      <c r="C27" s="132" t="s">
        <v>89</v>
      </c>
      <c r="D27" s="132" t="s">
        <v>77</v>
      </c>
      <c r="E27" s="129" t="s">
        <v>88</v>
      </c>
      <c r="F27" s="130"/>
      <c r="G27" s="17"/>
      <c r="H27" s="18">
        <v>19</v>
      </c>
      <c r="I27" s="19">
        <f>G27*H27</f>
        <v>0</v>
      </c>
      <c r="J27" s="131"/>
    </row>
    <row r="28" spans="1:10" ht="18.75" customHeight="1">
      <c r="A28" s="131"/>
      <c r="B28" s="84"/>
      <c r="C28" s="132"/>
      <c r="D28" s="132"/>
      <c r="E28" s="133" t="s">
        <v>90</v>
      </c>
      <c r="F28" s="134"/>
      <c r="G28" s="37"/>
      <c r="H28" s="34" t="s">
        <v>68</v>
      </c>
      <c r="I28" s="19">
        <f>I27</f>
        <v>0</v>
      </c>
      <c r="J28" s="131"/>
    </row>
    <row r="29" spans="1:10" ht="13.5" customHeight="1">
      <c r="A29" s="131"/>
      <c r="B29" s="84"/>
      <c r="C29" s="102" t="s">
        <v>89</v>
      </c>
      <c r="D29" s="102" t="s">
        <v>77</v>
      </c>
      <c r="E29" s="82" t="s">
        <v>91</v>
      </c>
      <c r="F29" s="82"/>
      <c r="G29" s="13"/>
      <c r="H29" s="15">
        <v>11.47</v>
      </c>
      <c r="I29" s="16">
        <f aca="true" t="shared" si="0" ref="I29:I34">G29*H29</f>
        <v>0</v>
      </c>
      <c r="J29" s="131"/>
    </row>
    <row r="30" spans="1:10" ht="13.5" customHeight="1">
      <c r="A30" s="131"/>
      <c r="B30" s="84"/>
      <c r="C30" s="102"/>
      <c r="D30" s="102"/>
      <c r="E30" s="82" t="s">
        <v>95</v>
      </c>
      <c r="F30" s="82"/>
      <c r="G30" s="13"/>
      <c r="H30" s="15">
        <v>3.5</v>
      </c>
      <c r="I30" s="16">
        <f t="shared" si="0"/>
        <v>0</v>
      </c>
      <c r="J30" s="131"/>
    </row>
    <row r="31" spans="1:10" ht="13.5" customHeight="1">
      <c r="A31" s="131"/>
      <c r="B31" s="84"/>
      <c r="C31" s="102"/>
      <c r="D31" s="102"/>
      <c r="E31" s="82" t="s">
        <v>96</v>
      </c>
      <c r="F31" s="82"/>
      <c r="G31" s="13"/>
      <c r="H31" s="15">
        <v>6.06</v>
      </c>
      <c r="I31" s="16">
        <f t="shared" si="0"/>
        <v>0</v>
      </c>
      <c r="J31" s="131"/>
    </row>
    <row r="32" spans="1:10" ht="13.5" customHeight="1">
      <c r="A32" s="131"/>
      <c r="B32" s="84"/>
      <c r="C32" s="102"/>
      <c r="D32" s="102"/>
      <c r="E32" s="82" t="s">
        <v>92</v>
      </c>
      <c r="F32" s="82"/>
      <c r="G32" s="13"/>
      <c r="H32" s="15">
        <v>2.2</v>
      </c>
      <c r="I32" s="16">
        <f t="shared" si="0"/>
        <v>0</v>
      </c>
      <c r="J32" s="131"/>
    </row>
    <row r="33" spans="1:10" ht="13.5" customHeight="1">
      <c r="A33" s="131"/>
      <c r="B33" s="84"/>
      <c r="C33" s="102"/>
      <c r="D33" s="102"/>
      <c r="E33" s="82" t="s">
        <v>93</v>
      </c>
      <c r="F33" s="82"/>
      <c r="G33" s="13"/>
      <c r="H33" s="15">
        <v>4.43</v>
      </c>
      <c r="I33" s="16">
        <f t="shared" si="0"/>
        <v>0</v>
      </c>
      <c r="J33" s="131"/>
    </row>
    <row r="34" spans="1:10" ht="13.5" customHeight="1">
      <c r="A34" s="131"/>
      <c r="B34" s="84"/>
      <c r="C34" s="102"/>
      <c r="D34" s="102"/>
      <c r="E34" s="82" t="s">
        <v>94</v>
      </c>
      <c r="F34" s="82"/>
      <c r="G34" s="13"/>
      <c r="H34" s="15">
        <v>1.2</v>
      </c>
      <c r="I34" s="16">
        <f t="shared" si="0"/>
        <v>0</v>
      </c>
      <c r="J34" s="131"/>
    </row>
    <row r="35" spans="1:10" s="39" customFormat="1" ht="15">
      <c r="A35" s="131"/>
      <c r="B35" s="84"/>
      <c r="C35" s="99" t="s">
        <v>97</v>
      </c>
      <c r="D35" s="99"/>
      <c r="E35" s="99"/>
      <c r="F35" s="99"/>
      <c r="G35" s="100"/>
      <c r="H35" s="41" t="s">
        <v>68</v>
      </c>
      <c r="I35" s="16">
        <f>SUM(I29:I34)</f>
        <v>0</v>
      </c>
      <c r="J35" s="131"/>
    </row>
    <row r="36" spans="1:10" ht="13.5" customHeight="1">
      <c r="A36" s="131"/>
      <c r="B36" s="84" t="s">
        <v>69</v>
      </c>
      <c r="C36" s="88" t="s">
        <v>9</v>
      </c>
      <c r="D36" s="80" t="s">
        <v>77</v>
      </c>
      <c r="E36" s="87" t="s">
        <v>10</v>
      </c>
      <c r="F36" s="87"/>
      <c r="G36" s="20"/>
      <c r="H36" s="1">
        <v>7.3</v>
      </c>
      <c r="I36" s="5">
        <f>G36*H36</f>
        <v>0</v>
      </c>
      <c r="J36" s="131"/>
    </row>
    <row r="37" spans="1:10" ht="13.5" customHeight="1">
      <c r="A37" s="131"/>
      <c r="B37" s="116"/>
      <c r="C37" s="97"/>
      <c r="D37" s="80"/>
      <c r="E37" s="68" t="s">
        <v>11</v>
      </c>
      <c r="F37" s="68"/>
      <c r="G37" s="20"/>
      <c r="H37" s="1">
        <v>2</v>
      </c>
      <c r="I37" s="5">
        <f aca="true" t="shared" si="1" ref="I37:I59">G37*H37</f>
        <v>0</v>
      </c>
      <c r="J37" s="131"/>
    </row>
    <row r="38" spans="1:10" ht="13.5" customHeight="1">
      <c r="A38" s="131"/>
      <c r="B38" s="116"/>
      <c r="C38" s="97"/>
      <c r="D38" s="80"/>
      <c r="E38" s="68" t="s">
        <v>12</v>
      </c>
      <c r="F38" s="68"/>
      <c r="G38" s="20"/>
      <c r="H38" s="1">
        <v>5.3</v>
      </c>
      <c r="I38" s="5">
        <f t="shared" si="1"/>
        <v>0</v>
      </c>
      <c r="J38" s="131"/>
    </row>
    <row r="39" spans="1:10" ht="13.5" customHeight="1">
      <c r="A39" s="131"/>
      <c r="B39" s="116"/>
      <c r="C39" s="97"/>
      <c r="D39" s="80"/>
      <c r="E39" s="80" t="s">
        <v>13</v>
      </c>
      <c r="F39" s="80"/>
      <c r="G39" s="20"/>
      <c r="H39" s="1">
        <v>3.2</v>
      </c>
      <c r="I39" s="5">
        <f t="shared" si="1"/>
        <v>0</v>
      </c>
      <c r="J39" s="131"/>
    </row>
    <row r="40" spans="1:10" ht="13.5" customHeight="1">
      <c r="A40" s="131"/>
      <c r="B40" s="116"/>
      <c r="C40" s="97"/>
      <c r="D40" s="80"/>
      <c r="E40" s="87" t="s">
        <v>14</v>
      </c>
      <c r="F40" s="87"/>
      <c r="G40" s="20"/>
      <c r="H40" s="1">
        <v>3.75</v>
      </c>
      <c r="I40" s="5">
        <f t="shared" si="1"/>
        <v>0</v>
      </c>
      <c r="J40" s="131"/>
    </row>
    <row r="41" spans="1:10" ht="13.5" customHeight="1">
      <c r="A41" s="131"/>
      <c r="B41" s="116"/>
      <c r="C41" s="97"/>
      <c r="D41" s="80"/>
      <c r="E41" s="86" t="s">
        <v>70</v>
      </c>
      <c r="F41" s="86"/>
      <c r="G41" s="20"/>
      <c r="H41" s="1">
        <v>1.8</v>
      </c>
      <c r="I41" s="5">
        <f t="shared" si="1"/>
        <v>0</v>
      </c>
      <c r="J41" s="131"/>
    </row>
    <row r="42" spans="1:10" ht="13.5" customHeight="1">
      <c r="A42" s="131"/>
      <c r="B42" s="116"/>
      <c r="C42" s="97"/>
      <c r="D42" s="80" t="s">
        <v>15</v>
      </c>
      <c r="E42" s="87" t="s">
        <v>16</v>
      </c>
      <c r="F42" s="87"/>
      <c r="G42" s="20"/>
      <c r="H42" s="1">
        <v>7.3</v>
      </c>
      <c r="I42" s="5">
        <f t="shared" si="1"/>
        <v>0</v>
      </c>
      <c r="J42" s="131"/>
    </row>
    <row r="43" spans="1:10" ht="13.5" customHeight="1">
      <c r="A43" s="131"/>
      <c r="B43" s="116"/>
      <c r="C43" s="97"/>
      <c r="D43" s="80"/>
      <c r="E43" s="68" t="s">
        <v>17</v>
      </c>
      <c r="F43" s="68"/>
      <c r="G43" s="20"/>
      <c r="H43" s="1">
        <v>2</v>
      </c>
      <c r="I43" s="5">
        <f t="shared" si="1"/>
        <v>0</v>
      </c>
      <c r="J43" s="131"/>
    </row>
    <row r="44" spans="1:10" ht="13.5" customHeight="1">
      <c r="A44" s="131"/>
      <c r="B44" s="116"/>
      <c r="C44" s="97"/>
      <c r="D44" s="80"/>
      <c r="E44" s="68" t="s">
        <v>18</v>
      </c>
      <c r="F44" s="68"/>
      <c r="G44" s="20"/>
      <c r="H44" s="1">
        <v>5.3</v>
      </c>
      <c r="I44" s="5">
        <f t="shared" si="1"/>
        <v>0</v>
      </c>
      <c r="J44" s="131"/>
    </row>
    <row r="45" spans="1:10" ht="13.5" customHeight="1">
      <c r="A45" s="131"/>
      <c r="B45" s="116"/>
      <c r="C45" s="97"/>
      <c r="D45" s="80"/>
      <c r="E45" s="80" t="s">
        <v>46</v>
      </c>
      <c r="F45" s="80"/>
      <c r="G45" s="20"/>
      <c r="H45" s="1">
        <v>3.2</v>
      </c>
      <c r="I45" s="5">
        <f t="shared" si="1"/>
        <v>0</v>
      </c>
      <c r="J45" s="131"/>
    </row>
    <row r="46" spans="1:10" ht="13.5" customHeight="1">
      <c r="A46" s="131"/>
      <c r="B46" s="116"/>
      <c r="C46" s="97"/>
      <c r="D46" s="80"/>
      <c r="E46" s="87" t="s">
        <v>19</v>
      </c>
      <c r="F46" s="87"/>
      <c r="G46" s="20"/>
      <c r="H46" s="1">
        <v>3.75</v>
      </c>
      <c r="I46" s="5">
        <f t="shared" si="1"/>
        <v>0</v>
      </c>
      <c r="J46" s="131"/>
    </row>
    <row r="47" spans="1:10" ht="13.5" customHeight="1">
      <c r="A47" s="131"/>
      <c r="B47" s="116"/>
      <c r="C47" s="97"/>
      <c r="D47" s="80"/>
      <c r="E47" s="86" t="s">
        <v>71</v>
      </c>
      <c r="F47" s="86"/>
      <c r="G47" s="20"/>
      <c r="H47" s="1">
        <v>1.8</v>
      </c>
      <c r="I47" s="5">
        <f t="shared" si="1"/>
        <v>0</v>
      </c>
      <c r="J47" s="131"/>
    </row>
    <row r="48" spans="1:10" ht="13.5" customHeight="1">
      <c r="A48" s="131"/>
      <c r="B48" s="116"/>
      <c r="C48" s="97"/>
      <c r="D48" s="80" t="s">
        <v>20</v>
      </c>
      <c r="E48" s="87" t="s">
        <v>21</v>
      </c>
      <c r="F48" s="87"/>
      <c r="G48" s="20"/>
      <c r="H48" s="1">
        <v>7.3</v>
      </c>
      <c r="I48" s="5">
        <f t="shared" si="1"/>
        <v>0</v>
      </c>
      <c r="J48" s="131"/>
    </row>
    <row r="49" spans="1:10" ht="13.5" customHeight="1">
      <c r="A49" s="131"/>
      <c r="B49" s="116"/>
      <c r="C49" s="97"/>
      <c r="D49" s="80"/>
      <c r="E49" s="68" t="s">
        <v>22</v>
      </c>
      <c r="F49" s="68"/>
      <c r="G49" s="20"/>
      <c r="H49" s="1">
        <v>2</v>
      </c>
      <c r="I49" s="5">
        <f t="shared" si="1"/>
        <v>0</v>
      </c>
      <c r="J49" s="131"/>
    </row>
    <row r="50" spans="1:10" ht="13.5" customHeight="1">
      <c r="A50" s="131"/>
      <c r="B50" s="116"/>
      <c r="C50" s="97"/>
      <c r="D50" s="80"/>
      <c r="E50" s="68" t="s">
        <v>23</v>
      </c>
      <c r="F50" s="68"/>
      <c r="G50" s="20"/>
      <c r="H50" s="1">
        <v>5.3</v>
      </c>
      <c r="I50" s="5">
        <f t="shared" si="1"/>
        <v>0</v>
      </c>
      <c r="J50" s="131"/>
    </row>
    <row r="51" spans="1:10" ht="13.5" customHeight="1">
      <c r="A51" s="131"/>
      <c r="B51" s="116"/>
      <c r="C51" s="97"/>
      <c r="D51" s="80"/>
      <c r="E51" s="68" t="s">
        <v>24</v>
      </c>
      <c r="F51" s="68"/>
      <c r="G51" s="20"/>
      <c r="H51" s="1">
        <v>3.2</v>
      </c>
      <c r="I51" s="5">
        <f t="shared" si="1"/>
        <v>0</v>
      </c>
      <c r="J51" s="131"/>
    </row>
    <row r="52" spans="1:10" ht="13.5" customHeight="1">
      <c r="A52" s="131"/>
      <c r="B52" s="116"/>
      <c r="C52" s="97"/>
      <c r="D52" s="80"/>
      <c r="E52" s="87" t="s">
        <v>25</v>
      </c>
      <c r="F52" s="87"/>
      <c r="G52" s="20"/>
      <c r="H52" s="1">
        <v>3.75</v>
      </c>
      <c r="I52" s="5">
        <f t="shared" si="1"/>
        <v>0</v>
      </c>
      <c r="J52" s="131"/>
    </row>
    <row r="53" spans="1:10" ht="13.5" customHeight="1">
      <c r="A53" s="131"/>
      <c r="B53" s="116"/>
      <c r="C53" s="97"/>
      <c r="D53" s="80"/>
      <c r="E53" s="68" t="s">
        <v>26</v>
      </c>
      <c r="F53" s="68"/>
      <c r="G53" s="20"/>
      <c r="H53" s="1">
        <v>1.8</v>
      </c>
      <c r="I53" s="5">
        <f t="shared" si="1"/>
        <v>0</v>
      </c>
      <c r="J53" s="131"/>
    </row>
    <row r="54" spans="1:10" ht="13.5" customHeight="1">
      <c r="A54" s="131"/>
      <c r="B54" s="84" t="s">
        <v>7</v>
      </c>
      <c r="C54" s="88" t="s">
        <v>27</v>
      </c>
      <c r="D54" s="80" t="s">
        <v>77</v>
      </c>
      <c r="E54" s="88" t="s">
        <v>28</v>
      </c>
      <c r="F54" s="88"/>
      <c r="G54" s="20"/>
      <c r="H54" s="1">
        <v>4</v>
      </c>
      <c r="I54" s="5">
        <f t="shared" si="1"/>
        <v>0</v>
      </c>
      <c r="J54" s="131"/>
    </row>
    <row r="55" spans="1:10" ht="13.5" customHeight="1">
      <c r="A55" s="131"/>
      <c r="B55" s="84"/>
      <c r="C55" s="88"/>
      <c r="D55" s="80"/>
      <c r="E55" s="80" t="s">
        <v>29</v>
      </c>
      <c r="F55" s="88"/>
      <c r="G55" s="20"/>
      <c r="H55" s="1">
        <v>2.5</v>
      </c>
      <c r="I55" s="5">
        <f t="shared" si="1"/>
        <v>0</v>
      </c>
      <c r="J55" s="131"/>
    </row>
    <row r="56" spans="1:10" ht="13.5" customHeight="1">
      <c r="A56" s="131"/>
      <c r="B56" s="85"/>
      <c r="C56" s="97"/>
      <c r="D56" s="80" t="s">
        <v>15</v>
      </c>
      <c r="E56" s="88" t="s">
        <v>30</v>
      </c>
      <c r="F56" s="88"/>
      <c r="G56" s="20"/>
      <c r="H56" s="1">
        <v>4</v>
      </c>
      <c r="I56" s="5">
        <f t="shared" si="1"/>
        <v>0</v>
      </c>
      <c r="J56" s="131"/>
    </row>
    <row r="57" spans="1:10" ht="13.5" customHeight="1">
      <c r="A57" s="131"/>
      <c r="B57" s="85"/>
      <c r="C57" s="97"/>
      <c r="D57" s="80"/>
      <c r="E57" s="80" t="s">
        <v>72</v>
      </c>
      <c r="F57" s="88"/>
      <c r="G57" s="20"/>
      <c r="H57" s="1">
        <v>2.5</v>
      </c>
      <c r="I57" s="5">
        <f t="shared" si="1"/>
        <v>0</v>
      </c>
      <c r="J57" s="131"/>
    </row>
    <row r="58" spans="1:10" ht="13.5" customHeight="1">
      <c r="A58" s="131"/>
      <c r="B58" s="85"/>
      <c r="C58" s="97"/>
      <c r="D58" s="80" t="s">
        <v>20</v>
      </c>
      <c r="E58" s="80" t="s">
        <v>31</v>
      </c>
      <c r="F58" s="80"/>
      <c r="G58" s="20"/>
      <c r="H58" s="1">
        <v>4</v>
      </c>
      <c r="I58" s="5">
        <f t="shared" si="1"/>
        <v>0</v>
      </c>
      <c r="J58" s="131"/>
    </row>
    <row r="59" spans="1:10" ht="13.5" customHeight="1">
      <c r="A59" s="131"/>
      <c r="B59" s="85"/>
      <c r="C59" s="97"/>
      <c r="D59" s="80"/>
      <c r="E59" s="80" t="s">
        <v>32</v>
      </c>
      <c r="F59" s="80"/>
      <c r="G59" s="20"/>
      <c r="H59" s="1">
        <v>2.5</v>
      </c>
      <c r="I59" s="5">
        <f t="shared" si="1"/>
        <v>0</v>
      </c>
      <c r="J59" s="131"/>
    </row>
    <row r="60" spans="1:10" ht="19.5" customHeight="1">
      <c r="A60" s="131"/>
      <c r="B60" s="57"/>
      <c r="C60" s="57"/>
      <c r="D60" s="57"/>
      <c r="E60" s="57"/>
      <c r="F60" s="76" t="s">
        <v>86</v>
      </c>
      <c r="G60" s="76"/>
      <c r="H60" s="77">
        <f>SUM(I36:I59)+I35+I28</f>
        <v>0</v>
      </c>
      <c r="I60" s="77"/>
      <c r="J60" s="131"/>
    </row>
    <row r="61" spans="1:10" ht="9.75" customHeight="1">
      <c r="A61" s="131"/>
      <c r="B61" s="58"/>
      <c r="C61" s="58"/>
      <c r="D61" s="58"/>
      <c r="E61" s="58"/>
      <c r="F61" s="58"/>
      <c r="G61" s="58"/>
      <c r="H61" s="58"/>
      <c r="I61" s="58"/>
      <c r="J61" s="131"/>
    </row>
    <row r="62" spans="1:10" ht="19.5" customHeight="1">
      <c r="A62" s="131"/>
      <c r="B62" s="110" t="s">
        <v>38</v>
      </c>
      <c r="C62" s="110"/>
      <c r="D62" s="110"/>
      <c r="E62" s="110"/>
      <c r="F62" s="110"/>
      <c r="G62" s="110"/>
      <c r="H62" s="110"/>
      <c r="I62" s="110"/>
      <c r="J62" s="131"/>
    </row>
    <row r="63" spans="1:10" ht="28.5" customHeight="1">
      <c r="A63" s="131"/>
      <c r="B63" s="8" t="s">
        <v>2</v>
      </c>
      <c r="C63" s="7" t="s">
        <v>3</v>
      </c>
      <c r="D63" s="10" t="s">
        <v>4</v>
      </c>
      <c r="E63" s="98" t="s">
        <v>84</v>
      </c>
      <c r="F63" s="98"/>
      <c r="G63" s="36" t="s">
        <v>110</v>
      </c>
      <c r="H63" s="7" t="s">
        <v>5</v>
      </c>
      <c r="I63" s="7" t="s">
        <v>6</v>
      </c>
      <c r="J63" s="131"/>
    </row>
    <row r="64" spans="1:10" ht="27.75" customHeight="1">
      <c r="A64" s="131"/>
      <c r="B64" s="84" t="s">
        <v>39</v>
      </c>
      <c r="C64" s="137" t="s">
        <v>89</v>
      </c>
      <c r="D64" s="132" t="s">
        <v>77</v>
      </c>
      <c r="E64" s="127" t="s">
        <v>98</v>
      </c>
      <c r="F64" s="128"/>
      <c r="G64" s="17"/>
      <c r="H64" s="18">
        <v>19</v>
      </c>
      <c r="I64" s="21">
        <f>G64*H64</f>
        <v>0</v>
      </c>
      <c r="J64" s="131"/>
    </row>
    <row r="65" spans="1:10" ht="18.75" customHeight="1">
      <c r="A65" s="131"/>
      <c r="B65" s="84"/>
      <c r="C65" s="137"/>
      <c r="D65" s="132"/>
      <c r="E65" s="135" t="s">
        <v>99</v>
      </c>
      <c r="F65" s="136"/>
      <c r="G65" s="64" t="s">
        <v>68</v>
      </c>
      <c r="H65" s="65"/>
      <c r="I65" s="22">
        <f>SUM(I64)</f>
        <v>0</v>
      </c>
      <c r="J65" s="131"/>
    </row>
    <row r="66" spans="1:10" ht="16.5" customHeight="1">
      <c r="A66" s="131"/>
      <c r="B66" s="84"/>
      <c r="C66" s="102" t="s">
        <v>89</v>
      </c>
      <c r="D66" s="115" t="s">
        <v>77</v>
      </c>
      <c r="E66" s="82" t="s">
        <v>100</v>
      </c>
      <c r="F66" s="82"/>
      <c r="G66" s="14"/>
      <c r="H66" s="15">
        <v>12.37</v>
      </c>
      <c r="I66" s="23">
        <f>G66*H66</f>
        <v>0</v>
      </c>
      <c r="J66" s="131"/>
    </row>
    <row r="67" spans="1:10" ht="16.5" customHeight="1">
      <c r="A67" s="131"/>
      <c r="B67" s="84"/>
      <c r="C67" s="102"/>
      <c r="D67" s="102"/>
      <c r="E67" s="82" t="s">
        <v>95</v>
      </c>
      <c r="F67" s="82"/>
      <c r="G67" s="14"/>
      <c r="H67" s="15">
        <v>4.3</v>
      </c>
      <c r="I67" s="23">
        <f>G67*H67</f>
        <v>0</v>
      </c>
      <c r="J67" s="131"/>
    </row>
    <row r="68" spans="1:10" ht="16.5" customHeight="1">
      <c r="A68" s="131"/>
      <c r="B68" s="84"/>
      <c r="C68" s="102"/>
      <c r="D68" s="102"/>
      <c r="E68" s="82" t="s">
        <v>96</v>
      </c>
      <c r="F68" s="82"/>
      <c r="G68" s="14"/>
      <c r="H68" s="15">
        <v>4.3</v>
      </c>
      <c r="I68" s="23">
        <f>G68*H68</f>
        <v>0</v>
      </c>
      <c r="J68" s="131"/>
    </row>
    <row r="69" spans="1:10" ht="16.5" customHeight="1">
      <c r="A69" s="131"/>
      <c r="B69" s="84"/>
      <c r="C69" s="102"/>
      <c r="D69" s="102"/>
      <c r="E69" s="82" t="s">
        <v>92</v>
      </c>
      <c r="F69" s="82"/>
      <c r="G69" s="14"/>
      <c r="H69" s="15">
        <v>4.3</v>
      </c>
      <c r="I69" s="23">
        <f>G69*H69</f>
        <v>0</v>
      </c>
      <c r="J69" s="131"/>
    </row>
    <row r="70" spans="1:10" ht="16.5" customHeight="1">
      <c r="A70" s="131"/>
      <c r="B70" s="84"/>
      <c r="C70" s="102"/>
      <c r="D70" s="102"/>
      <c r="E70" s="82" t="s">
        <v>101</v>
      </c>
      <c r="F70" s="82"/>
      <c r="G70" s="14"/>
      <c r="H70" s="15">
        <v>2.53</v>
      </c>
      <c r="I70" s="23">
        <f>G70*H70</f>
        <v>0</v>
      </c>
      <c r="J70" s="131"/>
    </row>
    <row r="71" spans="1:10" ht="19.5" customHeight="1">
      <c r="A71" s="131"/>
      <c r="B71" s="84"/>
      <c r="C71" s="66" t="s">
        <v>102</v>
      </c>
      <c r="D71" s="66"/>
      <c r="E71" s="66"/>
      <c r="F71" s="66"/>
      <c r="G71" s="67"/>
      <c r="H71" s="41" t="s">
        <v>68</v>
      </c>
      <c r="I71" s="24">
        <f>SUM(I66:I70)</f>
        <v>0</v>
      </c>
      <c r="J71" s="131"/>
    </row>
    <row r="72" spans="1:10" ht="16.5" customHeight="1">
      <c r="A72" s="131"/>
      <c r="B72" s="84" t="s">
        <v>39</v>
      </c>
      <c r="C72" s="88" t="s">
        <v>9</v>
      </c>
      <c r="D72" s="80" t="s">
        <v>77</v>
      </c>
      <c r="E72" s="86" t="s">
        <v>40</v>
      </c>
      <c r="F72" s="87"/>
      <c r="G72" s="25"/>
      <c r="H72" s="1">
        <v>14</v>
      </c>
      <c r="I72" s="6">
        <f>G72*H72</f>
        <v>0</v>
      </c>
      <c r="J72" s="131"/>
    </row>
    <row r="73" spans="1:10" ht="16.5" customHeight="1">
      <c r="A73" s="131"/>
      <c r="B73" s="84"/>
      <c r="C73" s="88"/>
      <c r="D73" s="80"/>
      <c r="E73" s="68" t="s">
        <v>41</v>
      </c>
      <c r="F73" s="68"/>
      <c r="G73" s="25"/>
      <c r="H73" s="1">
        <v>4.89</v>
      </c>
      <c r="I73" s="6">
        <f aca="true" t="shared" si="2" ref="I73:I84">G73*H73</f>
        <v>0</v>
      </c>
      <c r="J73" s="131"/>
    </row>
    <row r="74" spans="1:10" ht="16.5" customHeight="1">
      <c r="A74" s="131"/>
      <c r="B74" s="84"/>
      <c r="C74" s="88"/>
      <c r="D74" s="80"/>
      <c r="E74" s="68" t="s">
        <v>42</v>
      </c>
      <c r="F74" s="68"/>
      <c r="G74" s="25"/>
      <c r="H74" s="1">
        <v>3.51</v>
      </c>
      <c r="I74" s="6">
        <f t="shared" si="2"/>
        <v>0</v>
      </c>
      <c r="J74" s="131"/>
    </row>
    <row r="75" spans="1:10" ht="16.5" customHeight="1">
      <c r="A75" s="131"/>
      <c r="B75" s="84"/>
      <c r="C75" s="88"/>
      <c r="D75" s="80"/>
      <c r="E75" s="87" t="s">
        <v>14</v>
      </c>
      <c r="F75" s="87"/>
      <c r="G75" s="25"/>
      <c r="H75" s="1">
        <v>13</v>
      </c>
      <c r="I75" s="6">
        <f t="shared" si="2"/>
        <v>0</v>
      </c>
      <c r="J75" s="131"/>
    </row>
    <row r="76" spans="1:10" ht="16.5" customHeight="1">
      <c r="A76" s="131"/>
      <c r="B76" s="84"/>
      <c r="C76" s="88"/>
      <c r="D76" s="80"/>
      <c r="E76" s="86" t="s">
        <v>73</v>
      </c>
      <c r="F76" s="86"/>
      <c r="G76" s="25"/>
      <c r="H76" s="1">
        <v>4.94</v>
      </c>
      <c r="I76" s="6">
        <f t="shared" si="2"/>
        <v>0</v>
      </c>
      <c r="J76" s="131"/>
    </row>
    <row r="77" spans="1:10" ht="16.5" customHeight="1">
      <c r="A77" s="131"/>
      <c r="B77" s="84"/>
      <c r="C77" s="88"/>
      <c r="D77" s="80" t="s">
        <v>15</v>
      </c>
      <c r="E77" s="87" t="s">
        <v>43</v>
      </c>
      <c r="F77" s="87"/>
      <c r="G77" s="25"/>
      <c r="H77" s="1">
        <v>14</v>
      </c>
      <c r="I77" s="6">
        <f t="shared" si="2"/>
        <v>0</v>
      </c>
      <c r="J77" s="131"/>
    </row>
    <row r="78" spans="1:10" ht="16.5" customHeight="1">
      <c r="A78" s="131"/>
      <c r="B78" s="84"/>
      <c r="C78" s="88"/>
      <c r="D78" s="80"/>
      <c r="E78" s="68" t="s">
        <v>44</v>
      </c>
      <c r="F78" s="68"/>
      <c r="G78" s="25"/>
      <c r="H78" s="1">
        <v>4.89</v>
      </c>
      <c r="I78" s="6">
        <f t="shared" si="2"/>
        <v>0</v>
      </c>
      <c r="J78" s="131"/>
    </row>
    <row r="79" spans="1:10" ht="16.5" customHeight="1">
      <c r="A79" s="131"/>
      <c r="B79" s="84"/>
      <c r="C79" s="88"/>
      <c r="D79" s="80"/>
      <c r="E79" s="68" t="s">
        <v>45</v>
      </c>
      <c r="F79" s="68"/>
      <c r="G79" s="25"/>
      <c r="H79" s="1">
        <v>3.51</v>
      </c>
      <c r="I79" s="6">
        <f t="shared" si="2"/>
        <v>0</v>
      </c>
      <c r="J79" s="131"/>
    </row>
    <row r="80" spans="1:10" ht="16.5" customHeight="1">
      <c r="A80" s="131"/>
      <c r="B80" s="84"/>
      <c r="C80" s="88"/>
      <c r="D80" s="80"/>
      <c r="E80" s="87" t="s">
        <v>19</v>
      </c>
      <c r="F80" s="87"/>
      <c r="G80" s="25"/>
      <c r="H80" s="1">
        <v>13</v>
      </c>
      <c r="I80" s="6">
        <f t="shared" si="2"/>
        <v>0</v>
      </c>
      <c r="J80" s="131"/>
    </row>
    <row r="81" spans="1:10" ht="16.5" customHeight="1">
      <c r="A81" s="131"/>
      <c r="B81" s="84"/>
      <c r="C81" s="88"/>
      <c r="D81" s="80"/>
      <c r="E81" s="86" t="s">
        <v>71</v>
      </c>
      <c r="F81" s="86"/>
      <c r="G81" s="25"/>
      <c r="H81" s="1">
        <v>4.94</v>
      </c>
      <c r="I81" s="6">
        <f t="shared" si="2"/>
        <v>0</v>
      </c>
      <c r="J81" s="131"/>
    </row>
    <row r="82" spans="1:10" ht="16.5" customHeight="1">
      <c r="A82" s="131"/>
      <c r="B82" s="84" t="s">
        <v>39</v>
      </c>
      <c r="C82" s="88" t="s">
        <v>27</v>
      </c>
      <c r="D82" s="80" t="s">
        <v>77</v>
      </c>
      <c r="E82" s="88" t="s">
        <v>36</v>
      </c>
      <c r="F82" s="88"/>
      <c r="G82" s="25"/>
      <c r="H82" s="1">
        <v>11</v>
      </c>
      <c r="I82" s="6">
        <f t="shared" si="2"/>
        <v>0</v>
      </c>
      <c r="J82" s="131"/>
    </row>
    <row r="83" spans="1:10" ht="16.5" customHeight="1">
      <c r="A83" s="131"/>
      <c r="B83" s="84"/>
      <c r="C83" s="88"/>
      <c r="D83" s="80"/>
      <c r="E83" s="80" t="s">
        <v>37</v>
      </c>
      <c r="F83" s="88"/>
      <c r="G83" s="25"/>
      <c r="H83" s="1">
        <v>3.18</v>
      </c>
      <c r="I83" s="6">
        <f t="shared" si="2"/>
        <v>0</v>
      </c>
      <c r="J83" s="131"/>
    </row>
    <row r="84" spans="1:10" ht="16.5" customHeight="1">
      <c r="A84" s="131"/>
      <c r="B84" s="85"/>
      <c r="C84" s="97"/>
      <c r="D84" s="80" t="s">
        <v>15</v>
      </c>
      <c r="E84" s="88" t="s">
        <v>30</v>
      </c>
      <c r="F84" s="88"/>
      <c r="G84" s="25"/>
      <c r="H84" s="1">
        <v>11</v>
      </c>
      <c r="I84" s="6">
        <f t="shared" si="2"/>
        <v>0</v>
      </c>
      <c r="J84" s="131"/>
    </row>
    <row r="85" spans="1:10" ht="16.5" customHeight="1">
      <c r="A85" s="131"/>
      <c r="B85" s="85"/>
      <c r="C85" s="97"/>
      <c r="D85" s="80"/>
      <c r="E85" s="80" t="s">
        <v>72</v>
      </c>
      <c r="F85" s="81"/>
      <c r="G85" s="30"/>
      <c r="H85" s="28">
        <v>3.18</v>
      </c>
      <c r="I85" s="31">
        <f>G85*H85</f>
        <v>0</v>
      </c>
      <c r="J85" s="131"/>
    </row>
    <row r="86" spans="1:10" ht="19.5" customHeight="1">
      <c r="A86" s="131"/>
      <c r="B86" s="78"/>
      <c r="C86" s="78"/>
      <c r="D86" s="78"/>
      <c r="E86" s="78"/>
      <c r="F86" s="76" t="s">
        <v>74</v>
      </c>
      <c r="G86" s="76"/>
      <c r="H86" s="77">
        <f>SUM(I72:I85)+I71+I65</f>
        <v>0</v>
      </c>
      <c r="I86" s="77"/>
      <c r="J86" s="131"/>
    </row>
    <row r="87" spans="1:10" ht="9.75" customHeight="1">
      <c r="A87" s="131"/>
      <c r="B87" s="125"/>
      <c r="C87" s="125"/>
      <c r="D87" s="125"/>
      <c r="E87" s="125"/>
      <c r="F87" s="125"/>
      <c r="G87" s="125"/>
      <c r="H87" s="125"/>
      <c r="I87" s="125"/>
      <c r="J87" s="131"/>
    </row>
    <row r="88" spans="1:10" s="12" customFormat="1" ht="19.5" customHeight="1">
      <c r="A88" s="131"/>
      <c r="B88" s="126" t="s">
        <v>48</v>
      </c>
      <c r="C88" s="126"/>
      <c r="D88" s="126"/>
      <c r="E88" s="126"/>
      <c r="F88" s="126"/>
      <c r="G88" s="126"/>
      <c r="H88" s="126"/>
      <c r="I88" s="126"/>
      <c r="J88" s="131"/>
    </row>
    <row r="89" spans="1:10" ht="28.5" customHeight="1">
      <c r="A89" s="131"/>
      <c r="B89" s="8" t="s">
        <v>2</v>
      </c>
      <c r="C89" s="7" t="s">
        <v>3</v>
      </c>
      <c r="D89" s="7" t="s">
        <v>4</v>
      </c>
      <c r="E89" s="98" t="s">
        <v>84</v>
      </c>
      <c r="F89" s="98"/>
      <c r="G89" s="36" t="s">
        <v>110</v>
      </c>
      <c r="H89" s="7" t="s">
        <v>5</v>
      </c>
      <c r="I89" s="7" t="s">
        <v>6</v>
      </c>
      <c r="J89" s="131"/>
    </row>
    <row r="90" spans="1:10" ht="16.5" customHeight="1">
      <c r="A90" s="131"/>
      <c r="B90" s="51" t="s">
        <v>50</v>
      </c>
      <c r="C90" s="73" t="s">
        <v>89</v>
      </c>
      <c r="D90" s="109" t="s">
        <v>77</v>
      </c>
      <c r="E90" s="73" t="s">
        <v>105</v>
      </c>
      <c r="F90" s="73"/>
      <c r="G90" s="13"/>
      <c r="H90" s="26">
        <v>14.66</v>
      </c>
      <c r="I90" s="16">
        <f>G90*H90</f>
        <v>0</v>
      </c>
      <c r="J90" s="131"/>
    </row>
    <row r="91" spans="1:10" ht="16.5" customHeight="1">
      <c r="A91" s="131"/>
      <c r="B91" s="51"/>
      <c r="C91" s="73"/>
      <c r="D91" s="109"/>
      <c r="E91" s="59" t="s">
        <v>104</v>
      </c>
      <c r="F91" s="60"/>
      <c r="G91" s="13"/>
      <c r="H91" s="26">
        <v>4.97</v>
      </c>
      <c r="I91" s="16">
        <f>G91*H91</f>
        <v>0</v>
      </c>
      <c r="J91" s="131"/>
    </row>
    <row r="92" spans="1:10" ht="16.5" customHeight="1">
      <c r="A92" s="131"/>
      <c r="B92" s="51"/>
      <c r="C92" s="73"/>
      <c r="D92" s="109"/>
      <c r="E92" s="59" t="s">
        <v>106</v>
      </c>
      <c r="F92" s="59"/>
      <c r="G92" s="13"/>
      <c r="H92" s="26">
        <v>4.97</v>
      </c>
      <c r="I92" s="16">
        <f>G92*H92</f>
        <v>0</v>
      </c>
      <c r="J92" s="131"/>
    </row>
    <row r="93" spans="1:10" ht="16.5" customHeight="1">
      <c r="A93" s="131"/>
      <c r="B93" s="51"/>
      <c r="C93" s="73"/>
      <c r="D93" s="109"/>
      <c r="E93" s="59" t="s">
        <v>107</v>
      </c>
      <c r="F93" s="59"/>
      <c r="G93" s="13"/>
      <c r="H93" s="26">
        <v>3.3</v>
      </c>
      <c r="I93" s="16">
        <f>G93*H93</f>
        <v>0</v>
      </c>
      <c r="J93" s="131"/>
    </row>
    <row r="94" spans="1:10" ht="18.75" customHeight="1">
      <c r="A94" s="131"/>
      <c r="B94" s="51"/>
      <c r="C94" s="70" t="s">
        <v>103</v>
      </c>
      <c r="D94" s="71"/>
      <c r="E94" s="71"/>
      <c r="F94" s="71"/>
      <c r="G94" s="72"/>
      <c r="H94" s="35" t="s">
        <v>83</v>
      </c>
      <c r="I94" s="42">
        <f>SUM(I90:I93)</f>
        <v>0</v>
      </c>
      <c r="J94" s="131"/>
    </row>
    <row r="95" spans="1:10" ht="16.5" customHeight="1">
      <c r="A95" s="131"/>
      <c r="B95" s="51" t="s">
        <v>49</v>
      </c>
      <c r="C95" s="49" t="s">
        <v>9</v>
      </c>
      <c r="D95" s="48" t="s">
        <v>77</v>
      </c>
      <c r="E95" s="54" t="s">
        <v>33</v>
      </c>
      <c r="F95" s="54"/>
      <c r="G95" s="27"/>
      <c r="H95" s="4">
        <v>14</v>
      </c>
      <c r="I95" s="5">
        <f>G95*H95</f>
        <v>0</v>
      </c>
      <c r="J95" s="131"/>
    </row>
    <row r="96" spans="1:10" ht="16.5" customHeight="1">
      <c r="A96" s="131"/>
      <c r="B96" s="52"/>
      <c r="C96" s="138"/>
      <c r="D96" s="48"/>
      <c r="E96" s="53" t="s">
        <v>51</v>
      </c>
      <c r="F96" s="53"/>
      <c r="G96" s="27"/>
      <c r="H96" s="4">
        <v>5.5</v>
      </c>
      <c r="I96" s="5">
        <f aca="true" t="shared" si="3" ref="I96:I112">G96*H96</f>
        <v>0</v>
      </c>
      <c r="J96" s="131"/>
    </row>
    <row r="97" spans="1:10" ht="16.5" customHeight="1">
      <c r="A97" s="131"/>
      <c r="B97" s="52"/>
      <c r="C97" s="138"/>
      <c r="D97" s="48"/>
      <c r="E97" s="53" t="s">
        <v>52</v>
      </c>
      <c r="F97" s="53"/>
      <c r="G97" s="27"/>
      <c r="H97" s="4">
        <v>4</v>
      </c>
      <c r="I97" s="5">
        <f t="shared" si="3"/>
        <v>0</v>
      </c>
      <c r="J97" s="131"/>
    </row>
    <row r="98" spans="1:10" ht="16.5" customHeight="1">
      <c r="A98" s="131"/>
      <c r="B98" s="52"/>
      <c r="C98" s="138"/>
      <c r="D98" s="48"/>
      <c r="E98" s="54" t="s">
        <v>53</v>
      </c>
      <c r="F98" s="54"/>
      <c r="G98" s="27"/>
      <c r="H98" s="4">
        <v>14</v>
      </c>
      <c r="I98" s="5">
        <f t="shared" si="3"/>
        <v>0</v>
      </c>
      <c r="J98" s="131"/>
    </row>
    <row r="99" spans="1:10" ht="16.5" customHeight="1">
      <c r="A99" s="131"/>
      <c r="B99" s="52"/>
      <c r="C99" s="138"/>
      <c r="D99" s="48"/>
      <c r="E99" s="69" t="s">
        <v>73</v>
      </c>
      <c r="F99" s="69"/>
      <c r="G99" s="27"/>
      <c r="H99" s="4">
        <v>5.33</v>
      </c>
      <c r="I99" s="5">
        <f t="shared" si="3"/>
        <v>0</v>
      </c>
      <c r="J99" s="131"/>
    </row>
    <row r="100" spans="1:10" ht="16.5" customHeight="1">
      <c r="A100" s="131"/>
      <c r="B100" s="52"/>
      <c r="C100" s="138"/>
      <c r="D100" s="48" t="s">
        <v>15</v>
      </c>
      <c r="E100" s="54" t="s">
        <v>54</v>
      </c>
      <c r="F100" s="54"/>
      <c r="G100" s="27"/>
      <c r="H100" s="4">
        <v>14</v>
      </c>
      <c r="I100" s="5">
        <f t="shared" si="3"/>
        <v>0</v>
      </c>
      <c r="J100" s="131"/>
    </row>
    <row r="101" spans="1:10" ht="16.5" customHeight="1">
      <c r="A101" s="131"/>
      <c r="B101" s="52"/>
      <c r="C101" s="138"/>
      <c r="D101" s="48"/>
      <c r="E101" s="53" t="s">
        <v>55</v>
      </c>
      <c r="F101" s="53"/>
      <c r="G101" s="27"/>
      <c r="H101" s="4">
        <v>5.5</v>
      </c>
      <c r="I101" s="5">
        <f t="shared" si="3"/>
        <v>0</v>
      </c>
      <c r="J101" s="131"/>
    </row>
    <row r="102" spans="1:10" ht="16.5" customHeight="1">
      <c r="A102" s="131"/>
      <c r="B102" s="52"/>
      <c r="C102" s="138"/>
      <c r="D102" s="48"/>
      <c r="E102" s="53" t="s">
        <v>56</v>
      </c>
      <c r="F102" s="53"/>
      <c r="G102" s="27"/>
      <c r="H102" s="4">
        <v>4</v>
      </c>
      <c r="I102" s="5">
        <f t="shared" si="3"/>
        <v>0</v>
      </c>
      <c r="J102" s="131"/>
    </row>
    <row r="103" spans="1:10" ht="16.5" customHeight="1">
      <c r="A103" s="131"/>
      <c r="B103" s="52"/>
      <c r="C103" s="138"/>
      <c r="D103" s="48"/>
      <c r="E103" s="54" t="s">
        <v>57</v>
      </c>
      <c r="F103" s="54"/>
      <c r="G103" s="27"/>
      <c r="H103" s="4">
        <v>14</v>
      </c>
      <c r="I103" s="5">
        <f t="shared" si="3"/>
        <v>0</v>
      </c>
      <c r="J103" s="131"/>
    </row>
    <row r="104" spans="1:10" ht="16.5" customHeight="1">
      <c r="A104" s="131"/>
      <c r="B104" s="52"/>
      <c r="C104" s="138"/>
      <c r="D104" s="48"/>
      <c r="E104" s="69" t="s">
        <v>71</v>
      </c>
      <c r="F104" s="69"/>
      <c r="G104" s="27"/>
      <c r="H104" s="4">
        <v>5.33</v>
      </c>
      <c r="I104" s="5">
        <f t="shared" si="3"/>
        <v>0</v>
      </c>
      <c r="J104" s="131"/>
    </row>
    <row r="105" spans="1:10" ht="16.5" customHeight="1">
      <c r="A105" s="131"/>
      <c r="B105" s="51" t="s">
        <v>50</v>
      </c>
      <c r="C105" s="49" t="s">
        <v>58</v>
      </c>
      <c r="D105" s="48" t="s">
        <v>77</v>
      </c>
      <c r="E105" s="49" t="s">
        <v>59</v>
      </c>
      <c r="F105" s="49"/>
      <c r="G105" s="27"/>
      <c r="H105" s="4">
        <v>12</v>
      </c>
      <c r="I105" s="5">
        <f t="shared" si="3"/>
        <v>0</v>
      </c>
      <c r="J105" s="131"/>
    </row>
    <row r="106" spans="1:10" ht="16.5" customHeight="1">
      <c r="A106" s="131"/>
      <c r="B106" s="51"/>
      <c r="C106" s="49"/>
      <c r="D106" s="48"/>
      <c r="E106" s="48" t="s">
        <v>60</v>
      </c>
      <c r="F106" s="49"/>
      <c r="G106" s="27"/>
      <c r="H106" s="4">
        <v>4</v>
      </c>
      <c r="I106" s="5">
        <f t="shared" si="3"/>
        <v>0</v>
      </c>
      <c r="J106" s="131"/>
    </row>
    <row r="107" spans="1:10" ht="16.5" customHeight="1">
      <c r="A107" s="131"/>
      <c r="B107" s="52"/>
      <c r="C107" s="138"/>
      <c r="D107" s="48" t="s">
        <v>15</v>
      </c>
      <c r="E107" s="49" t="s">
        <v>61</v>
      </c>
      <c r="F107" s="49"/>
      <c r="G107" s="27"/>
      <c r="H107" s="4">
        <v>12</v>
      </c>
      <c r="I107" s="5">
        <f t="shared" si="3"/>
        <v>0</v>
      </c>
      <c r="J107" s="131"/>
    </row>
    <row r="108" spans="1:10" ht="16.5" customHeight="1">
      <c r="A108" s="131"/>
      <c r="B108" s="52"/>
      <c r="C108" s="138"/>
      <c r="D108" s="48"/>
      <c r="E108" s="48" t="s">
        <v>75</v>
      </c>
      <c r="F108" s="49"/>
      <c r="G108" s="27"/>
      <c r="H108" s="4">
        <v>4</v>
      </c>
      <c r="I108" s="5">
        <f t="shared" si="3"/>
        <v>0</v>
      </c>
      <c r="J108" s="131"/>
    </row>
    <row r="109" spans="1:10" ht="16.5" customHeight="1">
      <c r="A109" s="131"/>
      <c r="B109" s="51" t="s">
        <v>50</v>
      </c>
      <c r="C109" s="49" t="s">
        <v>62</v>
      </c>
      <c r="D109" s="48" t="s">
        <v>77</v>
      </c>
      <c r="E109" s="48" t="s">
        <v>63</v>
      </c>
      <c r="F109" s="49"/>
      <c r="G109" s="27"/>
      <c r="H109" s="4">
        <v>9</v>
      </c>
      <c r="I109" s="5">
        <f t="shared" si="3"/>
        <v>0</v>
      </c>
      <c r="J109" s="131"/>
    </row>
    <row r="110" spans="1:10" ht="16.5" customHeight="1">
      <c r="A110" s="131"/>
      <c r="B110" s="51"/>
      <c r="C110" s="49"/>
      <c r="D110" s="48"/>
      <c r="E110" s="48" t="s">
        <v>64</v>
      </c>
      <c r="F110" s="49"/>
      <c r="G110" s="27"/>
      <c r="H110" s="4">
        <v>3.5</v>
      </c>
      <c r="I110" s="5">
        <f t="shared" si="3"/>
        <v>0</v>
      </c>
      <c r="J110" s="131"/>
    </row>
    <row r="111" spans="1:10" ht="16.5" customHeight="1">
      <c r="A111" s="131"/>
      <c r="B111" s="52"/>
      <c r="C111" s="138"/>
      <c r="D111" s="48" t="s">
        <v>15</v>
      </c>
      <c r="E111" s="48" t="s">
        <v>65</v>
      </c>
      <c r="F111" s="49"/>
      <c r="G111" s="27"/>
      <c r="H111" s="4">
        <v>9</v>
      </c>
      <c r="I111" s="5">
        <f t="shared" si="3"/>
        <v>0</v>
      </c>
      <c r="J111" s="131"/>
    </row>
    <row r="112" spans="1:10" ht="16.5" customHeight="1">
      <c r="A112" s="131"/>
      <c r="B112" s="52"/>
      <c r="C112" s="138"/>
      <c r="D112" s="48"/>
      <c r="E112" s="48" t="s">
        <v>76</v>
      </c>
      <c r="F112" s="112"/>
      <c r="G112" s="32"/>
      <c r="H112" s="33">
        <v>3.5</v>
      </c>
      <c r="I112" s="29">
        <f t="shared" si="3"/>
        <v>0</v>
      </c>
      <c r="J112" s="131"/>
    </row>
    <row r="113" spans="1:10" ht="19.5" customHeight="1">
      <c r="A113" s="131"/>
      <c r="B113" s="79"/>
      <c r="C113" s="79"/>
      <c r="D113" s="79"/>
      <c r="E113" s="79"/>
      <c r="F113" s="62" t="s">
        <v>66</v>
      </c>
      <c r="G113" s="62"/>
      <c r="H113" s="61">
        <f>SUM(I95:I112)+I94</f>
        <v>0</v>
      </c>
      <c r="I113" s="61"/>
      <c r="J113" s="131"/>
    </row>
    <row r="114" spans="1:10" ht="9.75" customHeight="1">
      <c r="A114" s="131"/>
      <c r="B114" s="55"/>
      <c r="C114" s="55"/>
      <c r="D114" s="55"/>
      <c r="E114" s="55"/>
      <c r="F114" s="55"/>
      <c r="G114" s="55"/>
      <c r="H114" s="55"/>
      <c r="I114" s="55"/>
      <c r="J114" s="131"/>
    </row>
    <row r="115" spans="1:10" ht="19.5" customHeight="1">
      <c r="A115" s="131"/>
      <c r="B115" s="114" t="s">
        <v>79</v>
      </c>
      <c r="C115" s="114"/>
      <c r="D115" s="114"/>
      <c r="E115" s="114"/>
      <c r="F115" s="114"/>
      <c r="G115" s="114"/>
      <c r="H115" s="114"/>
      <c r="I115" s="114"/>
      <c r="J115" s="131"/>
    </row>
    <row r="116" spans="1:10" s="40" customFormat="1" ht="28.5" customHeight="1">
      <c r="A116" s="131"/>
      <c r="B116" s="8" t="s">
        <v>2</v>
      </c>
      <c r="C116" s="7" t="s">
        <v>3</v>
      </c>
      <c r="D116" s="7" t="s">
        <v>4</v>
      </c>
      <c r="E116" s="98" t="s">
        <v>84</v>
      </c>
      <c r="F116" s="98"/>
      <c r="G116" s="44" t="s">
        <v>110</v>
      </c>
      <c r="H116" s="7" t="s">
        <v>111</v>
      </c>
      <c r="I116" s="7" t="s">
        <v>6</v>
      </c>
      <c r="J116" s="131"/>
    </row>
    <row r="117" spans="1:10" ht="16.5" customHeight="1">
      <c r="A117" s="131"/>
      <c r="B117" s="84" t="s">
        <v>82</v>
      </c>
      <c r="C117" s="102" t="s">
        <v>80</v>
      </c>
      <c r="D117" s="113" t="s">
        <v>8</v>
      </c>
      <c r="E117" s="102" t="s">
        <v>105</v>
      </c>
      <c r="F117" s="102"/>
      <c r="G117" s="45"/>
      <c r="H117" s="15">
        <v>17.3</v>
      </c>
      <c r="I117" s="23">
        <f>G117*H117</f>
        <v>0</v>
      </c>
      <c r="J117" s="131"/>
    </row>
    <row r="118" spans="1:10" ht="16.5" customHeight="1">
      <c r="A118" s="131"/>
      <c r="B118" s="84"/>
      <c r="C118" s="102"/>
      <c r="D118" s="113"/>
      <c r="E118" s="50" t="s">
        <v>104</v>
      </c>
      <c r="F118" s="50"/>
      <c r="G118" s="45"/>
      <c r="H118" s="15">
        <v>5.5</v>
      </c>
      <c r="I118" s="23">
        <f>G118*H118</f>
        <v>0</v>
      </c>
      <c r="J118" s="131"/>
    </row>
    <row r="119" spans="1:10" ht="16.5" customHeight="1">
      <c r="A119" s="131"/>
      <c r="B119" s="84"/>
      <c r="C119" s="102"/>
      <c r="D119" s="113"/>
      <c r="E119" s="50" t="s">
        <v>106</v>
      </c>
      <c r="F119" s="50"/>
      <c r="G119" s="45"/>
      <c r="H119" s="15">
        <v>4.43</v>
      </c>
      <c r="I119" s="23">
        <f>G119*H119</f>
        <v>0</v>
      </c>
      <c r="J119" s="131"/>
    </row>
    <row r="120" spans="1:10" ht="16.5" customHeight="1">
      <c r="A120" s="131"/>
      <c r="B120" s="84"/>
      <c r="C120" s="102"/>
      <c r="D120" s="113"/>
      <c r="E120" s="124" t="s">
        <v>109</v>
      </c>
      <c r="F120" s="124"/>
      <c r="G120" s="45"/>
      <c r="H120" s="15">
        <v>2.5</v>
      </c>
      <c r="I120" s="23">
        <f>G120*H120</f>
        <v>0</v>
      </c>
      <c r="J120" s="131"/>
    </row>
    <row r="121" spans="1:10" ht="16.5" customHeight="1">
      <c r="A121" s="131"/>
      <c r="B121" s="84"/>
      <c r="C121" s="117" t="s">
        <v>108</v>
      </c>
      <c r="D121" s="118"/>
      <c r="E121" s="118"/>
      <c r="F121" s="118"/>
      <c r="G121" s="119"/>
      <c r="H121" s="47" t="s">
        <v>68</v>
      </c>
      <c r="I121" s="43">
        <f>SUM(I117:I120)</f>
        <v>0</v>
      </c>
      <c r="J121" s="131"/>
    </row>
    <row r="122" spans="1:10" ht="16.5" customHeight="1">
      <c r="A122" s="131"/>
      <c r="B122" s="51" t="s">
        <v>82</v>
      </c>
      <c r="C122" s="49" t="s">
        <v>9</v>
      </c>
      <c r="D122" s="48" t="s">
        <v>77</v>
      </c>
      <c r="E122" s="54" t="s">
        <v>33</v>
      </c>
      <c r="F122" s="54"/>
      <c r="G122" s="46"/>
      <c r="H122" s="4">
        <v>8.85</v>
      </c>
      <c r="I122" s="5">
        <f>G122*H122</f>
        <v>0</v>
      </c>
      <c r="J122" s="131"/>
    </row>
    <row r="123" spans="1:10" ht="16.5" customHeight="1">
      <c r="A123" s="131"/>
      <c r="B123" s="52"/>
      <c r="C123" s="138"/>
      <c r="D123" s="48"/>
      <c r="E123" s="53" t="s">
        <v>51</v>
      </c>
      <c r="F123" s="53"/>
      <c r="G123" s="46"/>
      <c r="H123" s="4">
        <v>5.73</v>
      </c>
      <c r="I123" s="5">
        <f>G123*H123</f>
        <v>0</v>
      </c>
      <c r="J123" s="131"/>
    </row>
    <row r="124" spans="1:10" ht="16.5" customHeight="1">
      <c r="A124" s="131"/>
      <c r="B124" s="52"/>
      <c r="C124" s="138"/>
      <c r="D124" s="48"/>
      <c r="E124" s="53" t="s">
        <v>52</v>
      </c>
      <c r="F124" s="53"/>
      <c r="G124" s="46"/>
      <c r="H124" s="4">
        <v>3.92</v>
      </c>
      <c r="I124" s="5">
        <f aca="true" t="shared" si="4" ref="I124:I138">G124*H124</f>
        <v>0</v>
      </c>
      <c r="J124" s="131"/>
    </row>
    <row r="125" spans="1:10" ht="16.5" customHeight="1">
      <c r="A125" s="131"/>
      <c r="B125" s="52"/>
      <c r="C125" s="138"/>
      <c r="D125" s="48"/>
      <c r="E125" s="54" t="s">
        <v>53</v>
      </c>
      <c r="F125" s="54"/>
      <c r="G125" s="46"/>
      <c r="H125" s="4">
        <v>8.95</v>
      </c>
      <c r="I125" s="5">
        <f t="shared" si="4"/>
        <v>0</v>
      </c>
      <c r="J125" s="131"/>
    </row>
    <row r="126" spans="1:10" ht="16.5" customHeight="1">
      <c r="A126" s="131"/>
      <c r="B126" s="52"/>
      <c r="C126" s="138"/>
      <c r="D126" s="48"/>
      <c r="E126" s="69" t="s">
        <v>73</v>
      </c>
      <c r="F126" s="69"/>
      <c r="G126" s="46"/>
      <c r="H126" s="4">
        <v>5.18</v>
      </c>
      <c r="I126" s="5">
        <f t="shared" si="4"/>
        <v>0</v>
      </c>
      <c r="J126" s="131"/>
    </row>
    <row r="127" spans="1:10" ht="16.5" customHeight="1">
      <c r="A127" s="131"/>
      <c r="B127" s="52"/>
      <c r="C127" s="138"/>
      <c r="D127" s="48" t="s">
        <v>15</v>
      </c>
      <c r="E127" s="54" t="s">
        <v>54</v>
      </c>
      <c r="F127" s="54"/>
      <c r="G127" s="46"/>
      <c r="H127" s="4">
        <v>8.85</v>
      </c>
      <c r="I127" s="5">
        <f t="shared" si="4"/>
        <v>0</v>
      </c>
      <c r="J127" s="131"/>
    </row>
    <row r="128" spans="1:10" ht="16.5" customHeight="1">
      <c r="A128" s="131"/>
      <c r="B128" s="52"/>
      <c r="C128" s="138"/>
      <c r="D128" s="48"/>
      <c r="E128" s="53" t="s">
        <v>55</v>
      </c>
      <c r="F128" s="53"/>
      <c r="G128" s="46"/>
      <c r="H128" s="4">
        <v>5.73</v>
      </c>
      <c r="I128" s="5">
        <f t="shared" si="4"/>
        <v>0</v>
      </c>
      <c r="J128" s="131"/>
    </row>
    <row r="129" spans="1:10" ht="16.5" customHeight="1">
      <c r="A129" s="131"/>
      <c r="B129" s="52"/>
      <c r="C129" s="138"/>
      <c r="D129" s="48"/>
      <c r="E129" s="53" t="s">
        <v>56</v>
      </c>
      <c r="F129" s="53"/>
      <c r="G129" s="46"/>
      <c r="H129" s="4">
        <v>3.92</v>
      </c>
      <c r="I129" s="5">
        <f t="shared" si="4"/>
        <v>0</v>
      </c>
      <c r="J129" s="131"/>
    </row>
    <row r="130" spans="1:10" ht="16.5" customHeight="1">
      <c r="A130" s="131"/>
      <c r="B130" s="52"/>
      <c r="C130" s="138"/>
      <c r="D130" s="48"/>
      <c r="E130" s="54" t="s">
        <v>57</v>
      </c>
      <c r="F130" s="54"/>
      <c r="G130" s="46"/>
      <c r="H130" s="4">
        <v>8.95</v>
      </c>
      <c r="I130" s="5">
        <f t="shared" si="4"/>
        <v>0</v>
      </c>
      <c r="J130" s="131"/>
    </row>
    <row r="131" spans="1:10" ht="16.5" customHeight="1">
      <c r="A131" s="131"/>
      <c r="B131" s="52"/>
      <c r="C131" s="138"/>
      <c r="D131" s="48"/>
      <c r="E131" s="69" t="s">
        <v>71</v>
      </c>
      <c r="F131" s="69"/>
      <c r="G131" s="46"/>
      <c r="H131" s="4">
        <v>5.18</v>
      </c>
      <c r="I131" s="5">
        <f t="shared" si="4"/>
        <v>0</v>
      </c>
      <c r="J131" s="131"/>
    </row>
    <row r="132" spans="1:10" ht="16.5" customHeight="1">
      <c r="A132" s="131"/>
      <c r="B132" s="51" t="s">
        <v>82</v>
      </c>
      <c r="C132" s="49" t="s">
        <v>58</v>
      </c>
      <c r="D132" s="48" t="s">
        <v>77</v>
      </c>
      <c r="E132" s="49" t="s">
        <v>59</v>
      </c>
      <c r="F132" s="49"/>
      <c r="G132" s="46"/>
      <c r="H132" s="4">
        <v>7.87</v>
      </c>
      <c r="I132" s="5">
        <f t="shared" si="4"/>
        <v>0</v>
      </c>
      <c r="J132" s="131"/>
    </row>
    <row r="133" spans="1:10" ht="16.5" customHeight="1">
      <c r="A133" s="131"/>
      <c r="B133" s="51"/>
      <c r="C133" s="49"/>
      <c r="D133" s="48"/>
      <c r="E133" s="48" t="s">
        <v>60</v>
      </c>
      <c r="F133" s="49"/>
      <c r="G133" s="46"/>
      <c r="H133" s="4">
        <v>4.5</v>
      </c>
      <c r="I133" s="5">
        <f t="shared" si="4"/>
        <v>0</v>
      </c>
      <c r="J133" s="131"/>
    </row>
    <row r="134" spans="1:10" ht="16.5" customHeight="1">
      <c r="A134" s="131"/>
      <c r="B134" s="52"/>
      <c r="C134" s="138"/>
      <c r="D134" s="48" t="s">
        <v>15</v>
      </c>
      <c r="E134" s="49" t="s">
        <v>61</v>
      </c>
      <c r="F134" s="49"/>
      <c r="G134" s="46"/>
      <c r="H134" s="4">
        <v>7.87</v>
      </c>
      <c r="I134" s="5">
        <f t="shared" si="4"/>
        <v>0</v>
      </c>
      <c r="J134" s="131"/>
    </row>
    <row r="135" spans="1:10" ht="16.5" customHeight="1">
      <c r="A135" s="131"/>
      <c r="B135" s="52"/>
      <c r="C135" s="138"/>
      <c r="D135" s="48"/>
      <c r="E135" s="48" t="s">
        <v>75</v>
      </c>
      <c r="F135" s="49"/>
      <c r="G135" s="46"/>
      <c r="H135" s="4">
        <v>4.5</v>
      </c>
      <c r="I135" s="5">
        <f t="shared" si="4"/>
        <v>0</v>
      </c>
      <c r="J135" s="131"/>
    </row>
    <row r="136" spans="1:10" ht="16.5" customHeight="1">
      <c r="A136" s="131"/>
      <c r="B136" s="51" t="s">
        <v>82</v>
      </c>
      <c r="C136" s="49" t="s">
        <v>62</v>
      </c>
      <c r="D136" s="48" t="s">
        <v>77</v>
      </c>
      <c r="E136" s="48" t="s">
        <v>63</v>
      </c>
      <c r="F136" s="49"/>
      <c r="G136" s="46"/>
      <c r="H136" s="4">
        <v>5.73</v>
      </c>
      <c r="I136" s="5">
        <f t="shared" si="4"/>
        <v>0</v>
      </c>
      <c r="J136" s="131"/>
    </row>
    <row r="137" spans="1:10" ht="16.5" customHeight="1">
      <c r="A137" s="131"/>
      <c r="B137" s="51"/>
      <c r="C137" s="49"/>
      <c r="D137" s="48"/>
      <c r="E137" s="48" t="s">
        <v>64</v>
      </c>
      <c r="F137" s="49"/>
      <c r="G137" s="46"/>
      <c r="H137" s="4">
        <v>3.8</v>
      </c>
      <c r="I137" s="5">
        <f t="shared" si="4"/>
        <v>0</v>
      </c>
      <c r="J137" s="131"/>
    </row>
    <row r="138" spans="1:10" ht="16.5" customHeight="1">
      <c r="A138" s="131"/>
      <c r="B138" s="52"/>
      <c r="C138" s="138"/>
      <c r="D138" s="48" t="s">
        <v>15</v>
      </c>
      <c r="E138" s="48" t="s">
        <v>65</v>
      </c>
      <c r="F138" s="49"/>
      <c r="G138" s="46"/>
      <c r="H138" s="4">
        <v>5.73</v>
      </c>
      <c r="I138" s="5">
        <f t="shared" si="4"/>
        <v>0</v>
      </c>
      <c r="J138" s="131"/>
    </row>
    <row r="139" spans="1:10" ht="16.5" customHeight="1">
      <c r="A139" s="131"/>
      <c r="B139" s="52"/>
      <c r="C139" s="138"/>
      <c r="D139" s="48"/>
      <c r="E139" s="48" t="s">
        <v>76</v>
      </c>
      <c r="F139" s="49"/>
      <c r="G139" s="46"/>
      <c r="H139" s="4">
        <v>3.8</v>
      </c>
      <c r="I139" s="5">
        <f>G139*H139</f>
        <v>0</v>
      </c>
      <c r="J139" s="131"/>
    </row>
    <row r="140" spans="1:10" ht="19.5" customHeight="1">
      <c r="A140" s="131"/>
      <c r="B140" s="79"/>
      <c r="C140" s="79"/>
      <c r="D140" s="79"/>
      <c r="E140" s="79"/>
      <c r="F140" s="62" t="s">
        <v>85</v>
      </c>
      <c r="G140" s="63"/>
      <c r="H140" s="61">
        <f>SUM(I122:I139)+I121</f>
        <v>0</v>
      </c>
      <c r="I140" s="61"/>
      <c r="J140" s="131"/>
    </row>
    <row r="141" spans="1:10" ht="6.75" customHeight="1" thickBot="1">
      <c r="A141" s="131"/>
      <c r="B141" s="56"/>
      <c r="C141" s="56"/>
      <c r="D141" s="56"/>
      <c r="E141" s="56"/>
      <c r="F141" s="56"/>
      <c r="G141" s="56"/>
      <c r="H141" s="56"/>
      <c r="I141" s="56"/>
      <c r="J141" s="131"/>
    </row>
    <row r="142" spans="1:10" ht="33.75" customHeight="1" thickBot="1">
      <c r="A142" s="131"/>
      <c r="B142" s="56"/>
      <c r="C142" s="56"/>
      <c r="D142" s="57"/>
      <c r="E142" s="120" t="s">
        <v>81</v>
      </c>
      <c r="F142" s="121"/>
      <c r="G142" s="121"/>
      <c r="H142" s="122">
        <f>H60+H86+H113+H140</f>
        <v>0</v>
      </c>
      <c r="I142" s="123"/>
      <c r="J142" s="131"/>
    </row>
    <row r="143" spans="1:10" ht="33.75" customHeight="1">
      <c r="A143" s="131"/>
      <c r="B143" s="56"/>
      <c r="C143" s="56"/>
      <c r="D143" s="56"/>
      <c r="E143" s="56"/>
      <c r="F143" s="56"/>
      <c r="G143" s="56"/>
      <c r="H143" s="56"/>
      <c r="I143" s="56"/>
      <c r="J143" s="131"/>
    </row>
    <row r="144" spans="1:10" ht="9.75" customHeight="1">
      <c r="A144" s="131"/>
      <c r="B144" s="74" t="s">
        <v>34</v>
      </c>
      <c r="C144" s="74"/>
      <c r="D144" s="74" t="s">
        <v>87</v>
      </c>
      <c r="E144" s="74"/>
      <c r="F144" s="74"/>
      <c r="G144" s="74"/>
      <c r="H144" s="74"/>
      <c r="I144" s="74"/>
      <c r="J144" s="131"/>
    </row>
    <row r="145" spans="1:10" ht="15" customHeight="1">
      <c r="A145" s="131"/>
      <c r="B145" s="111" t="s">
        <v>35</v>
      </c>
      <c r="C145" s="111"/>
      <c r="D145" s="75" t="s">
        <v>47</v>
      </c>
      <c r="E145" s="75"/>
      <c r="F145" s="75"/>
      <c r="G145" s="75"/>
      <c r="H145" s="75"/>
      <c r="I145" s="75"/>
      <c r="J145" s="131"/>
    </row>
    <row r="146" spans="2:9" ht="15" customHeight="1" hidden="1">
      <c r="B146" s="9"/>
      <c r="C146" s="9"/>
      <c r="D146" s="9"/>
      <c r="E146" s="9"/>
      <c r="F146" s="9"/>
      <c r="G146" s="9"/>
      <c r="H146" s="9"/>
      <c r="I146" s="9"/>
    </row>
  </sheetData>
  <sheetProtection password="C717" sheet="1" objects="1" scenarios="1" selectLockedCells="1"/>
  <mergeCells count="215">
    <mergeCell ref="A1:A145"/>
    <mergeCell ref="J1:J145"/>
    <mergeCell ref="E69:F69"/>
    <mergeCell ref="E119:F119"/>
    <mergeCell ref="C27:C28"/>
    <mergeCell ref="D27:D28"/>
    <mergeCell ref="E28:F28"/>
    <mergeCell ref="E65:F65"/>
    <mergeCell ref="D64:D65"/>
    <mergeCell ref="C64:C65"/>
    <mergeCell ref="E29:F29"/>
    <mergeCell ref="E67:F67"/>
    <mergeCell ref="B27:B35"/>
    <mergeCell ref="E27:F27"/>
    <mergeCell ref="B64:B71"/>
    <mergeCell ref="B90:B94"/>
    <mergeCell ref="E89:F89"/>
    <mergeCell ref="C54:C59"/>
    <mergeCell ref="C29:C34"/>
    <mergeCell ref="D29:D34"/>
    <mergeCell ref="E31:F31"/>
    <mergeCell ref="E64:F64"/>
    <mergeCell ref="B117:B121"/>
    <mergeCell ref="E63:F63"/>
    <mergeCell ref="E45:F45"/>
    <mergeCell ref="D48:D53"/>
    <mergeCell ref="E48:F48"/>
    <mergeCell ref="E53:F53"/>
    <mergeCell ref="E56:F56"/>
    <mergeCell ref="E100:F100"/>
    <mergeCell ref="E95:F95"/>
    <mergeCell ref="E98:F98"/>
    <mergeCell ref="E52:F52"/>
    <mergeCell ref="B87:I87"/>
    <mergeCell ref="B88:I88"/>
    <mergeCell ref="C82:C85"/>
    <mergeCell ref="E92:F92"/>
    <mergeCell ref="E68:F68"/>
    <mergeCell ref="D82:D83"/>
    <mergeCell ref="E142:G142"/>
    <mergeCell ref="H142:I142"/>
    <mergeCell ref="E106:F106"/>
    <mergeCell ref="E107:F107"/>
    <mergeCell ref="E132:F132"/>
    <mergeCell ref="E133:F133"/>
    <mergeCell ref="E120:F120"/>
    <mergeCell ref="E126:F126"/>
    <mergeCell ref="E36:F36"/>
    <mergeCell ref="D36:D41"/>
    <mergeCell ref="B36:B53"/>
    <mergeCell ref="E46:F46"/>
    <mergeCell ref="D127:D131"/>
    <mergeCell ref="E127:F127"/>
    <mergeCell ref="E125:F125"/>
    <mergeCell ref="C121:G121"/>
    <mergeCell ref="E123:F123"/>
    <mergeCell ref="E101:F101"/>
    <mergeCell ref="D42:D47"/>
    <mergeCell ref="E39:F39"/>
    <mergeCell ref="E40:F40"/>
    <mergeCell ref="E37:F37"/>
    <mergeCell ref="E50:F50"/>
    <mergeCell ref="E51:F51"/>
    <mergeCell ref="E44:F44"/>
    <mergeCell ref="E112:F112"/>
    <mergeCell ref="E109:F109"/>
    <mergeCell ref="E116:F116"/>
    <mergeCell ref="C117:C120"/>
    <mergeCell ref="D117:D120"/>
    <mergeCell ref="E117:F117"/>
    <mergeCell ref="B115:I115"/>
    <mergeCell ref="C132:C135"/>
    <mergeCell ref="B145:C145"/>
    <mergeCell ref="E105:F105"/>
    <mergeCell ref="B136:B139"/>
    <mergeCell ref="B140:E140"/>
    <mergeCell ref="C136:C139"/>
    <mergeCell ref="E108:F108"/>
    <mergeCell ref="D134:D135"/>
    <mergeCell ref="E134:F134"/>
    <mergeCell ref="E136:F136"/>
    <mergeCell ref="B144:C144"/>
    <mergeCell ref="E124:F124"/>
    <mergeCell ref="B105:B108"/>
    <mergeCell ref="C105:C108"/>
    <mergeCell ref="D105:D106"/>
    <mergeCell ref="D107:D108"/>
    <mergeCell ref="B109:B112"/>
    <mergeCell ref="C109:C112"/>
    <mergeCell ref="D109:D110"/>
    <mergeCell ref="D111:D112"/>
    <mergeCell ref="B95:B104"/>
    <mergeCell ref="C95:C104"/>
    <mergeCell ref="D90:D93"/>
    <mergeCell ref="B62:I62"/>
    <mergeCell ref="D58:D59"/>
    <mergeCell ref="B54:B59"/>
    <mergeCell ref="E57:F57"/>
    <mergeCell ref="E96:F96"/>
    <mergeCell ref="D66:D70"/>
    <mergeCell ref="E66:F66"/>
    <mergeCell ref="B19:E19"/>
    <mergeCell ref="B20:E20"/>
    <mergeCell ref="B21:E21"/>
    <mergeCell ref="B22:E23"/>
    <mergeCell ref="B14:E14"/>
    <mergeCell ref="B15:E15"/>
    <mergeCell ref="B16:E16"/>
    <mergeCell ref="B24:I24"/>
    <mergeCell ref="E41:F41"/>
    <mergeCell ref="E30:F30"/>
    <mergeCell ref="C66:C70"/>
    <mergeCell ref="D54:D55"/>
    <mergeCell ref="F10:I23"/>
    <mergeCell ref="B12:E12"/>
    <mergeCell ref="B13:E13"/>
    <mergeCell ref="B17:E17"/>
    <mergeCell ref="B18:E18"/>
    <mergeCell ref="E77:F77"/>
    <mergeCell ref="E83:F83"/>
    <mergeCell ref="E79:F79"/>
    <mergeCell ref="E80:F80"/>
    <mergeCell ref="E26:F26"/>
    <mergeCell ref="C35:G35"/>
    <mergeCell ref="E54:F54"/>
    <mergeCell ref="E55:F55"/>
    <mergeCell ref="E82:F82"/>
    <mergeCell ref="E33:F33"/>
    <mergeCell ref="E47:F47"/>
    <mergeCell ref="E42:F42"/>
    <mergeCell ref="D56:D57"/>
    <mergeCell ref="E32:F32"/>
    <mergeCell ref="E38:F38"/>
    <mergeCell ref="B25:I25"/>
    <mergeCell ref="C36:C53"/>
    <mergeCell ref="E43:F43"/>
    <mergeCell ref="E49:F49"/>
    <mergeCell ref="E34:F34"/>
    <mergeCell ref="B2:I2"/>
    <mergeCell ref="B3:I3"/>
    <mergeCell ref="B4:I4"/>
    <mergeCell ref="B5:I8"/>
    <mergeCell ref="B10:E10"/>
    <mergeCell ref="B11:E11"/>
    <mergeCell ref="B9:I9"/>
    <mergeCell ref="B1:I1"/>
    <mergeCell ref="E90:F90"/>
    <mergeCell ref="D77:D81"/>
    <mergeCell ref="B72:B81"/>
    <mergeCell ref="B82:B85"/>
    <mergeCell ref="E72:F72"/>
    <mergeCell ref="E78:F78"/>
    <mergeCell ref="H60:I60"/>
    <mergeCell ref="C72:C81"/>
    <mergeCell ref="E81:F81"/>
    <mergeCell ref="E58:F58"/>
    <mergeCell ref="E59:F59"/>
    <mergeCell ref="E85:F85"/>
    <mergeCell ref="D84:D85"/>
    <mergeCell ref="D72:D76"/>
    <mergeCell ref="E70:F70"/>
    <mergeCell ref="E84:F84"/>
    <mergeCell ref="E74:F74"/>
    <mergeCell ref="E75:F75"/>
    <mergeCell ref="E76:F76"/>
    <mergeCell ref="D144:I144"/>
    <mergeCell ref="D145:I145"/>
    <mergeCell ref="F60:G60"/>
    <mergeCell ref="H86:I86"/>
    <mergeCell ref="F86:G86"/>
    <mergeCell ref="B60:E60"/>
    <mergeCell ref="B86:E86"/>
    <mergeCell ref="H113:I113"/>
    <mergeCell ref="F113:G113"/>
    <mergeCell ref="B113:E113"/>
    <mergeCell ref="E103:F103"/>
    <mergeCell ref="C94:G94"/>
    <mergeCell ref="E93:F93"/>
    <mergeCell ref="D100:D104"/>
    <mergeCell ref="E99:F99"/>
    <mergeCell ref="E104:F104"/>
    <mergeCell ref="D95:D99"/>
    <mergeCell ref="C90:C93"/>
    <mergeCell ref="E102:F102"/>
    <mergeCell ref="E97:F97"/>
    <mergeCell ref="D138:D139"/>
    <mergeCell ref="E138:F138"/>
    <mergeCell ref="E139:F139"/>
    <mergeCell ref="D136:D137"/>
    <mergeCell ref="B122:B131"/>
    <mergeCell ref="C122:C131"/>
    <mergeCell ref="D132:D133"/>
    <mergeCell ref="E131:F131"/>
    <mergeCell ref="D122:D126"/>
    <mergeCell ref="E122:F122"/>
    <mergeCell ref="B143:I143"/>
    <mergeCell ref="B141:I141"/>
    <mergeCell ref="B142:D142"/>
    <mergeCell ref="B61:I61"/>
    <mergeCell ref="E91:F91"/>
    <mergeCell ref="H140:I140"/>
    <mergeCell ref="F140:G140"/>
    <mergeCell ref="G65:H65"/>
    <mergeCell ref="C71:G71"/>
    <mergeCell ref="E73:F73"/>
    <mergeCell ref="E137:F137"/>
    <mergeCell ref="E111:F111"/>
    <mergeCell ref="E118:F118"/>
    <mergeCell ref="E135:F135"/>
    <mergeCell ref="B132:B135"/>
    <mergeCell ref="E110:F110"/>
    <mergeCell ref="E128:F128"/>
    <mergeCell ref="E129:F129"/>
    <mergeCell ref="E130:F130"/>
    <mergeCell ref="B114:I114"/>
  </mergeCells>
  <printOptions horizontalCentered="1"/>
  <pageMargins left="0.07874015748031496" right="0.07874015748031496" top="0.2755905511811024" bottom="0.1968503937007874" header="0" footer="0.1968503937007874"/>
  <pageSetup horizontalDpi="600" verticalDpi="600" orientation="landscape" paperSize="9" r:id="rId2"/>
  <headerFooter>
    <oddFooter>&amp;R&amp;P</oddFooter>
  </headerFooter>
  <rowBreaks count="4" manualBreakCount="4">
    <brk id="23" max="9" man="1"/>
    <brk id="60" max="9" man="1"/>
    <brk id="86" max="9" man="1"/>
    <brk id="113" max="9" man="1"/>
  </rowBreaks>
  <ignoredErrors>
    <ignoredError sqref="I94 I28 I35 I65 I71 I1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</cp:lastModifiedBy>
  <cp:lastPrinted>2019-07-01T08:28:27Z</cp:lastPrinted>
  <dcterms:created xsi:type="dcterms:W3CDTF">2018-01-30T16:54:28Z</dcterms:created>
  <dcterms:modified xsi:type="dcterms:W3CDTF">2019-07-01T13:52:02Z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